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Projects\6209 - Zastron - Refengkgotso Sewer Network\11. Tender documentation\02 - Tender Document\"/>
    </mc:Choice>
  </mc:AlternateContent>
  <workbookProtection workbookAlgorithmName="SHA-512" workbookHashValue="Ecr6QR1IpGQ62DPhXgsRu2tZX/gcN0xrx96FzFdeE9yON6YxHa5WBeSjTb9afh5S+BmkG74wOsMqwdWN5lK/yA==" workbookSaltValue="C5UVGLd2ei4JU+EhBQrdvg==" workbookSpinCount="100000" lockStructure="1"/>
  <bookViews>
    <workbookView xWindow="0" yWindow="0" windowWidth="17670" windowHeight="4470"/>
  </bookViews>
  <sheets>
    <sheet name="Schedule" sheetId="1" r:id="rId1"/>
  </sheets>
  <calcPr calcId="152511" fullPrecision="0"/>
</workbook>
</file>

<file path=xl/calcChain.xml><?xml version="1.0" encoding="utf-8"?>
<calcChain xmlns="http://schemas.openxmlformats.org/spreadsheetml/2006/main">
  <c r="H559" i="1" l="1"/>
  <c r="H557" i="1"/>
  <c r="H555" i="1"/>
  <c r="H553" i="1"/>
  <c r="H523" i="1"/>
  <c r="H16" i="1"/>
  <c r="H10" i="1"/>
  <c r="H531" i="1"/>
  <c r="H529" i="1"/>
  <c r="H527" i="1"/>
  <c r="H521" i="1"/>
  <c r="H519" i="1"/>
  <c r="H517" i="1"/>
  <c r="H501" i="1"/>
  <c r="H503" i="1"/>
  <c r="H505" i="1"/>
  <c r="H499" i="1"/>
  <c r="H497" i="1"/>
  <c r="H495" i="1"/>
  <c r="H493" i="1"/>
  <c r="H491" i="1"/>
  <c r="H487" i="1"/>
  <c r="H485" i="1"/>
  <c r="H483" i="1"/>
  <c r="H481" i="1"/>
  <c r="H479" i="1"/>
  <c r="H433" i="1"/>
  <c r="H429" i="1"/>
  <c r="H427" i="1"/>
  <c r="H425" i="1"/>
  <c r="H423" i="1"/>
  <c r="H417" i="1"/>
  <c r="H415" i="1"/>
  <c r="H363" i="1"/>
  <c r="H361" i="1"/>
  <c r="H357" i="1"/>
  <c r="H355" i="1"/>
  <c r="H349" i="1"/>
  <c r="H335" i="1"/>
  <c r="H333" i="1"/>
  <c r="H331" i="1"/>
  <c r="H327" i="1"/>
  <c r="H325" i="1"/>
  <c r="H323" i="1"/>
  <c r="H321" i="1"/>
  <c r="H319" i="1"/>
  <c r="H317" i="1"/>
  <c r="H313" i="1"/>
  <c r="H311" i="1"/>
  <c r="H309" i="1"/>
  <c r="H307" i="1"/>
  <c r="H305" i="1"/>
  <c r="H303" i="1"/>
  <c r="H301" i="1"/>
  <c r="H299" i="1"/>
  <c r="H258" i="1"/>
  <c r="H256" i="1"/>
  <c r="H254" i="1"/>
  <c r="H252" i="1"/>
  <c r="H250" i="1"/>
  <c r="H248" i="1"/>
  <c r="H246" i="1"/>
  <c r="H244" i="1"/>
  <c r="H242" i="1"/>
  <c r="H238" i="1"/>
  <c r="H183" i="1"/>
  <c r="H179" i="1"/>
  <c r="H177" i="1"/>
  <c r="H175" i="1"/>
  <c r="H162" i="1"/>
  <c r="H160" i="1"/>
  <c r="H158" i="1"/>
  <c r="H156" i="1"/>
  <c r="H154" i="1"/>
  <c r="H152" i="1"/>
  <c r="H150" i="1"/>
  <c r="H148" i="1"/>
  <c r="H144" i="1"/>
  <c r="H146" i="1"/>
  <c r="H142" i="1"/>
  <c r="H140" i="1"/>
  <c r="H138" i="1"/>
  <c r="H134" i="1"/>
  <c r="H132" i="1"/>
  <c r="H128" i="1"/>
  <c r="H126" i="1"/>
  <c r="H124" i="1"/>
  <c r="H122" i="1"/>
  <c r="H110" i="1"/>
  <c r="H108" i="1"/>
  <c r="H104" i="1"/>
  <c r="H102" i="1"/>
  <c r="H100" i="1"/>
  <c r="H98" i="1"/>
  <c r="H96" i="1"/>
  <c r="H94" i="1"/>
  <c r="H92" i="1"/>
  <c r="H90" i="1"/>
  <c r="H88" i="1"/>
  <c r="H86" i="1"/>
  <c r="H84" i="1"/>
  <c r="H82" i="1"/>
  <c r="H78" i="1"/>
  <c r="H76" i="1"/>
  <c r="H70" i="1"/>
  <c r="H66" i="1"/>
  <c r="H20" i="1"/>
  <c r="H22" i="1"/>
  <c r="H24" i="1"/>
  <c r="H26" i="1"/>
  <c r="H30" i="1"/>
  <c r="H32" i="1"/>
  <c r="H54" i="1"/>
  <c r="H52" i="1"/>
  <c r="H50" i="1"/>
  <c r="H48" i="1"/>
  <c r="H46" i="1"/>
  <c r="H44" i="1"/>
  <c r="H42" i="1"/>
  <c r="H40" i="1"/>
  <c r="H38" i="1"/>
  <c r="H34" i="1"/>
  <c r="H57" i="1" l="1"/>
  <c r="H65" i="1" s="1"/>
  <c r="H113" i="1" s="1"/>
  <c r="H121" i="1" s="1"/>
  <c r="H164" i="1" s="1"/>
  <c r="H172" i="1" s="1"/>
  <c r="H226" i="1" s="1"/>
  <c r="H551" i="1" s="1"/>
  <c r="H562" i="1" s="1"/>
  <c r="H285" i="1"/>
  <c r="H338" i="1"/>
  <c r="H346" i="1" s="1"/>
  <c r="H401" i="1" s="1"/>
  <c r="H465" i="1"/>
  <c r="H508" i="1"/>
  <c r="H516" i="1" s="1"/>
  <c r="H542" i="1" s="1"/>
  <c r="H564" i="1" l="1"/>
  <c r="H566" i="1" s="1"/>
  <c r="H568" i="1" l="1"/>
  <c r="H570" i="1" s="1"/>
</calcChain>
</file>

<file path=xl/sharedStrings.xml><?xml version="1.0" encoding="utf-8"?>
<sst xmlns="http://schemas.openxmlformats.org/spreadsheetml/2006/main" count="643" uniqueCount="366">
  <si>
    <t>SCM/MOH/10/2023</t>
  </si>
  <si>
    <t xml:space="preserve">ZASTRON/MATLAKENG: THE CONSTRUCTION OF A SEWER NETWORK IN </t>
  </si>
  <si>
    <t>REFENGKHOTSO FOR 900 ERVEN (MIS: 422896)</t>
  </si>
  <si>
    <t>SECTION: PRELIMINARY AND GENERAL</t>
  </si>
  <si>
    <t>ITEM
NO</t>
  </si>
  <si>
    <t>PAYMENT</t>
  </si>
  <si>
    <t>DESCRIPTION</t>
  </si>
  <si>
    <t>UNIT</t>
  </si>
  <si>
    <t>QTY</t>
  </si>
  <si>
    <t>RATE</t>
  </si>
  <si>
    <t>AMOUNT R</t>
  </si>
  <si>
    <t>1</t>
  </si>
  <si>
    <t>SANS_x000D_
1200 A_x000D_
1200 AB</t>
  </si>
  <si>
    <t>SECTION : PRELIMINARY AND GENERAL</t>
  </si>
  <si>
    <t>1.1</t>
  </si>
  <si>
    <t>8.3</t>
  </si>
  <si>
    <t>FIXED-CHARGE ITEMS</t>
  </si>
  <si>
    <t>8.3.1</t>
  </si>
  <si>
    <t>Contractual Requirements</t>
  </si>
  <si>
    <t>Sum</t>
  </si>
  <si>
    <t>8.3.2</t>
  </si>
  <si>
    <t>Establish Facilities on the Site :</t>
  </si>
  <si>
    <t>PSAB</t>
  </si>
  <si>
    <t>a) Facilities for Engineer (SANS 1200 AB)</t>
  </si>
  <si>
    <t>1.1.2</t>
  </si>
  <si>
    <t>Offices:  1 furnished room with a telephone, colour printer and 2 x name-boards, 2 x laptops, internet connection</t>
  </si>
  <si>
    <t>Provision of safety equipment for the use by the Engineer.</t>
  </si>
  <si>
    <t>1.1.3</t>
  </si>
  <si>
    <t>i) 4 x Sets of steel pointed safety shoes.</t>
  </si>
  <si>
    <t>1.1.4</t>
  </si>
  <si>
    <t>ii) 4 x Sets of safety jackets and vests.</t>
  </si>
  <si>
    <t>1.1.5</t>
  </si>
  <si>
    <t>iii) 4 x Sets of hard hats.</t>
  </si>
  <si>
    <t>1.1.6</t>
  </si>
  <si>
    <t xml:space="preserve">Car Ports: 2 car ports  </t>
  </si>
  <si>
    <t>1.1.1</t>
  </si>
  <si>
    <t>1.1.7</t>
  </si>
  <si>
    <t>Telephone</t>
  </si>
  <si>
    <t>Prov. Sum</t>
  </si>
  <si>
    <t>1.1.8</t>
  </si>
  <si>
    <t>b) Overheads, charges and profit on item 1.3.1</t>
  </si>
  <si>
    <t>%</t>
  </si>
  <si>
    <t>8.3.2.2</t>
  </si>
  <si>
    <t>b) Facilities for Contractor</t>
  </si>
  <si>
    <t>1.1.9</t>
  </si>
  <si>
    <t>Offices and storage sheds</t>
  </si>
  <si>
    <t>1.1.10</t>
  </si>
  <si>
    <t>Living accommodation</t>
  </si>
  <si>
    <t>1.1.11</t>
  </si>
  <si>
    <t>Ablution and latrine facilities</t>
  </si>
  <si>
    <t>1.1.12</t>
  </si>
  <si>
    <t>Tools and equipment</t>
  </si>
  <si>
    <t>1.1.13</t>
  </si>
  <si>
    <t>Water supplies, electric power and communications</t>
  </si>
  <si>
    <t>1.1.14</t>
  </si>
  <si>
    <t>PSA 8.9</t>
  </si>
  <si>
    <t>Compliance with OHS act and construction regulations of 2014.</t>
  </si>
  <si>
    <t>1.1.15</t>
  </si>
  <si>
    <t>PSA 8.8.7</t>
  </si>
  <si>
    <t>Dealing with water</t>
  </si>
  <si>
    <t>1.1.16</t>
  </si>
  <si>
    <t>8.3.3</t>
  </si>
  <si>
    <t>Other fixed-charge obligations</t>
  </si>
  <si>
    <t>1.1.17</t>
  </si>
  <si>
    <t>Dealing with sewer water from old sewer network</t>
  </si>
  <si>
    <t xml:space="preserve"> Total Carried Forward</t>
  </si>
  <si>
    <t/>
  </si>
  <si>
    <t>128</t>
  </si>
  <si>
    <t xml:space="preserve"> Brought Forward</t>
  </si>
  <si>
    <t>1.1.18</t>
  </si>
  <si>
    <t>8.3.4</t>
  </si>
  <si>
    <t>Remove Engineer's and Contractor's Site establishment on completion</t>
  </si>
  <si>
    <t>1.2</t>
  </si>
  <si>
    <t>8.4</t>
  </si>
  <si>
    <t>TIME-RELATED ITEMS</t>
  </si>
  <si>
    <t>1.2.1</t>
  </si>
  <si>
    <t>PSA 8.4.1</t>
  </si>
  <si>
    <t>8.4.2</t>
  </si>
  <si>
    <t>Operate and maintain facilities on the Site:</t>
  </si>
  <si>
    <t>a) Facilities for Engineer for duration of construction (SANS 1200 AB)</t>
  </si>
  <si>
    <t>1.2.2</t>
  </si>
  <si>
    <t>Offices: 1 room, etc., as for item 1.1.2</t>
  </si>
  <si>
    <t>1.2.3</t>
  </si>
  <si>
    <t>Car Pots: 2 lean-to as for item 1.1.6</t>
  </si>
  <si>
    <t>b) Facilities for Contractor for duration of construction, except where otherwise stated</t>
  </si>
  <si>
    <t>1.2.4</t>
  </si>
  <si>
    <t>1.2.5</t>
  </si>
  <si>
    <t>1.2.6</t>
  </si>
  <si>
    <t>1.2.7</t>
  </si>
  <si>
    <t>1.2.8</t>
  </si>
  <si>
    <t>1.2.9</t>
  </si>
  <si>
    <t xml:space="preserve">Dealing with water </t>
  </si>
  <si>
    <t>8.4.3</t>
  </si>
  <si>
    <t>Supervision</t>
  </si>
  <si>
    <t>8.4.4</t>
  </si>
  <si>
    <t>Company and head office overhead costs</t>
  </si>
  <si>
    <t>8.4.5</t>
  </si>
  <si>
    <t>Other time-related obligations</t>
  </si>
  <si>
    <t>PSA 8.13</t>
  </si>
  <si>
    <t>Provision of Security Personnel at Site offices, pump stations, valve chambers, buildings works etc</t>
  </si>
  <si>
    <t>PSA 8.14</t>
  </si>
  <si>
    <t>Temporary protection of works, excavations, trenches etc.</t>
  </si>
  <si>
    <t>1.3</t>
  </si>
  <si>
    <t>8.5 PSA 8.5</t>
  </si>
  <si>
    <t>SUMS STATED PROVISIONALLY BY ENGINEER</t>
  </si>
  <si>
    <t>1.3.1</t>
  </si>
  <si>
    <t>PSA 8.5.1</t>
  </si>
  <si>
    <t>a) Additional tests required by the Engineer</t>
  </si>
  <si>
    <t>1.3.2</t>
  </si>
  <si>
    <t>129</t>
  </si>
  <si>
    <t>1.3.3</t>
  </si>
  <si>
    <t>PSA 8.15</t>
  </si>
  <si>
    <t>c) Engineer's accommodation and transportation charges</t>
  </si>
  <si>
    <t>1.3.4</t>
  </si>
  <si>
    <t>d) Overheads, charges and profit on item 1.3.3</t>
  </si>
  <si>
    <t>1.3.5</t>
  </si>
  <si>
    <t>PSA 8.16</t>
  </si>
  <si>
    <t>e) Engineer's additional Monitoring and Quality Control Charges</t>
  </si>
  <si>
    <t>1.3.6</t>
  </si>
  <si>
    <t>f) Overheads, charges and profit on item 1.3.5</t>
  </si>
  <si>
    <t>PSA 8.17</t>
  </si>
  <si>
    <t>Accredited Training</t>
  </si>
  <si>
    <t>1.3.7</t>
  </si>
  <si>
    <t>a) Engineering (technical) skills</t>
  </si>
  <si>
    <t>1.3.8</t>
  </si>
  <si>
    <t>b) Overheads, charges and profit on item 1.3.7</t>
  </si>
  <si>
    <t>1.4</t>
  </si>
  <si>
    <t>SUMS STATED PROVISIONALLY BY EMPLOYER</t>
  </si>
  <si>
    <t>1.4.1</t>
  </si>
  <si>
    <t>a) Training of candidate engineers and/or technologists as identified and designated by the Employer.  Rate to include accommodation and transport.</t>
  </si>
  <si>
    <t>1.4.2</t>
  </si>
  <si>
    <t>b) Overheads, charges and profit on item 1.4.1</t>
  </si>
  <si>
    <t>1.4.3</t>
  </si>
  <si>
    <t>c) Training of small contractors as nominated by the Employer.</t>
  </si>
  <si>
    <t>1.4.4</t>
  </si>
  <si>
    <t>d) Overheads, charges and profit on item 1.4.3</t>
  </si>
  <si>
    <t>1.4.5</t>
  </si>
  <si>
    <t>e) Training of health and safety personnel as nominated by the Employer.</t>
  </si>
  <si>
    <t>1.4.6</t>
  </si>
  <si>
    <t>f) Overheads, charges and profit on item 1.4.5</t>
  </si>
  <si>
    <t>1.4.7</t>
  </si>
  <si>
    <t>g) Health and Safety Agent</t>
  </si>
  <si>
    <t>1.4.8</t>
  </si>
  <si>
    <t>h) Overheads, charges and profit on item 1.4.7</t>
  </si>
  <si>
    <t>1.4.9</t>
  </si>
  <si>
    <t xml:space="preserve">i) Remuneration for Community Liaison Officer </t>
  </si>
  <si>
    <t>1.4.10</t>
  </si>
  <si>
    <t>j) Overheads, charges and profit on item 1.4.9</t>
  </si>
  <si>
    <t>1.4.11</t>
  </si>
  <si>
    <t>k) Monthly Environmental Audits to be conducted by an approved Professional Service Provider and to comply with Environmental Act, to be approved by the Engineer.</t>
  </si>
  <si>
    <t>1.4.12</t>
  </si>
  <si>
    <t>l) Overheads, charges and profit on item 1.4.11</t>
  </si>
  <si>
    <t>1.4.13</t>
  </si>
  <si>
    <t>m) Dayworks</t>
  </si>
  <si>
    <t>130</t>
  </si>
  <si>
    <t>1.5</t>
  </si>
  <si>
    <t>8.8.4_x000D_
PSA 5.4.1</t>
  </si>
  <si>
    <t>EXISTING SERVICES</t>
  </si>
  <si>
    <t>1.5.1</t>
  </si>
  <si>
    <t>Locate and expose existing services  in a careful manner and relocation of municipal services</t>
  </si>
  <si>
    <t>1.5.2</t>
  </si>
  <si>
    <t>8.8.5</t>
  </si>
  <si>
    <t>Trigonometrical Survey and plotting of boundary pegs - Locate and record</t>
  </si>
  <si>
    <t>1.5.3</t>
  </si>
  <si>
    <t>Trigonometrical Survey and plotting of pegs - protect and re-establish</t>
  </si>
  <si>
    <t>1.6</t>
  </si>
  <si>
    <t>PSA 5.9</t>
  </si>
  <si>
    <t>ACCOMMODATION OF TRAFFIC</t>
  </si>
  <si>
    <t>1.6.1</t>
  </si>
  <si>
    <t>PSA 8.8.2</t>
  </si>
  <si>
    <t>Accommodation of traffic</t>
  </si>
  <si>
    <t xml:space="preserve"> Total Carried Forward To Summary</t>
  </si>
  <si>
    <t>131</t>
  </si>
  <si>
    <t>SECTION: SITE CLEARANCE</t>
  </si>
  <si>
    <t>2</t>
  </si>
  <si>
    <t>SANS_x000D_
1200 C</t>
  </si>
  <si>
    <t>SECTION : SITE CLEARANCE</t>
  </si>
  <si>
    <t>2.1</t>
  </si>
  <si>
    <t>CLEAR SITE</t>
  </si>
  <si>
    <t>2.1.1</t>
  </si>
  <si>
    <t>PSC 8.1</t>
  </si>
  <si>
    <t>Clear and grub Site, 1.5m wide strip</t>
  </si>
  <si>
    <t>m</t>
  </si>
  <si>
    <t>Remove and grub large trees and tree stumps of girth Over and up to</t>
  </si>
  <si>
    <t>2.1.2</t>
  </si>
  <si>
    <t>1 m to 2 m</t>
  </si>
  <si>
    <t>No.</t>
  </si>
  <si>
    <t>2.1.3</t>
  </si>
  <si>
    <t>2 m to 3 m</t>
  </si>
  <si>
    <t>2.1.4</t>
  </si>
  <si>
    <t>3 m upwards in 1 m steps</t>
  </si>
  <si>
    <t>2.1.5</t>
  </si>
  <si>
    <t>8.2.7</t>
  </si>
  <si>
    <t>Dismantle and remove pipelines (not encased in concrete), electricity transmission lines, cables, etc.</t>
  </si>
  <si>
    <t>2.1.6</t>
  </si>
  <si>
    <t>Dismantle and remove pipelines encased in concrete</t>
  </si>
  <si>
    <t>2.1.7</t>
  </si>
  <si>
    <t>PSC 8.2.14</t>
  </si>
  <si>
    <t>Dismantle and remove concrete manholes</t>
  </si>
  <si>
    <t>2.1.8</t>
  </si>
  <si>
    <t>PSC 8.2.15</t>
  </si>
  <si>
    <t>Dismantle and remove old sewer pipelines (not encased in concrete)</t>
  </si>
  <si>
    <t>2.1.9</t>
  </si>
  <si>
    <t xml:space="preserve">Cleaning of existing sewer mains </t>
  </si>
  <si>
    <t>2.1.10</t>
  </si>
  <si>
    <t>Relocation of existing houses which are not constructed within the applicable erf boundary.</t>
  </si>
  <si>
    <t>132</t>
  </si>
  <si>
    <t>SECTION: PIPE TRENCHES</t>
  </si>
  <si>
    <t>3</t>
  </si>
  <si>
    <t>SANS_x000D_
1200 DB</t>
  </si>
  <si>
    <t>SECTION : PIPE TRENCHES</t>
  </si>
  <si>
    <t>3.1</t>
  </si>
  <si>
    <t>PSDB</t>
  </si>
  <si>
    <t>EXCAVATION FOR SEWER MAINS</t>
  </si>
  <si>
    <t>3.1.1</t>
  </si>
  <si>
    <t>8.3.2(a)_x000D_
PSD 3.1.2</t>
  </si>
  <si>
    <t>Excavate for trenches. Backfill, compact, and dispose of surplus/unsuitable material, for pipes over 110mm and up to 200 mm diam. Rate to include shoring according to Health and Safety Specifications. For total trench depth: (For excavation details refer to drawing 6209 PCE 602)</t>
  </si>
  <si>
    <t>3.1.1.1</t>
  </si>
  <si>
    <t>Exceeding 0,0 m but not exceeding 1,5 m</t>
  </si>
  <si>
    <t>3.1.1.2</t>
  </si>
  <si>
    <t>Exceeding 1,5 m but not exceeding 2,0 m</t>
  </si>
  <si>
    <t>3.1.1.3</t>
  </si>
  <si>
    <t>Exceeding 2,0 m but not exceeding 2,5 m</t>
  </si>
  <si>
    <t>3.1.1.4</t>
  </si>
  <si>
    <t>Exceeding 2,5 m but not exceeding 3,0 m</t>
  </si>
  <si>
    <t>3.1.1.5</t>
  </si>
  <si>
    <t>Exceeding 3,0 m but not exceeding 3,5 m</t>
  </si>
  <si>
    <t>3.1.1.6</t>
  </si>
  <si>
    <t>Exceeding 3,5 m but not exceeding 4,0 m</t>
  </si>
  <si>
    <t>3.1.1.7</t>
  </si>
  <si>
    <t>Exceeding 4,0 m but not exceeding 4,5 m</t>
  </si>
  <si>
    <t>3.1.1.8</t>
  </si>
  <si>
    <t>Exceeding 4,5 m but not exceeding 5.0 m</t>
  </si>
  <si>
    <t>3.1.2</t>
  </si>
  <si>
    <t>Excavate for trenches. Backfill, compact, and dispose of surplus/unsuitable material, for pipes over 200mm and up to 315 mm diam. Rate to include shoring according to Health and Safety Specifications. For total trench depth: (For excavation details refer to drawing 6209 PCE 602)</t>
  </si>
  <si>
    <t>3.1.2.1</t>
  </si>
  <si>
    <t>3.1.2.2</t>
  </si>
  <si>
    <t>3.1.2.3</t>
  </si>
  <si>
    <t>3.1.2.4</t>
  </si>
  <si>
    <t>3.1.2.5</t>
  </si>
  <si>
    <t>3.1.2.6</t>
  </si>
  <si>
    <t>Exceeding 3,5 m but not exceeding 4.0 m</t>
  </si>
  <si>
    <t>Extra-over items 3.3.1.1 to 3.3.2.5 incl. :</t>
  </si>
  <si>
    <t>3.1.3</t>
  </si>
  <si>
    <t>Hard rock excavation</t>
  </si>
  <si>
    <t>m³</t>
  </si>
  <si>
    <t>3.1.4</t>
  </si>
  <si>
    <t>Hand Excavations</t>
  </si>
  <si>
    <t>3.1.5</t>
  </si>
  <si>
    <t xml:space="preserve">Excavate and dispose of unsuitable material from trench bottom, site to be specified by Client </t>
  </si>
  <si>
    <t>133</t>
  </si>
  <si>
    <t>Excavation for Backfill: Make up deficiency in backfill material and recompact according to specification</t>
  </si>
  <si>
    <t>3.1.6</t>
  </si>
  <si>
    <t>a) from commercial sources</t>
  </si>
  <si>
    <t>3.2</t>
  </si>
  <si>
    <t>TEMPORARY WORKS</t>
  </si>
  <si>
    <t>Control and prevent rain water inflow to trench.</t>
  </si>
  <si>
    <t>3.2.1</t>
  </si>
  <si>
    <t>Provide equipment</t>
  </si>
  <si>
    <t>3.2.2</t>
  </si>
  <si>
    <t>Operate and maintain</t>
  </si>
  <si>
    <t>Days</t>
  </si>
  <si>
    <t>PSDB8.3.4</t>
  </si>
  <si>
    <t>Control and prevent sewer water inflow to trench from old network.</t>
  </si>
  <si>
    <t>3.2.3</t>
  </si>
  <si>
    <t>3.2.4</t>
  </si>
  <si>
    <t>134</t>
  </si>
  <si>
    <t>SECTION: BEDING (PIPES)</t>
  </si>
  <si>
    <t>4</t>
  </si>
  <si>
    <t>SANS_x000D_
1200LB    PSLB</t>
  </si>
  <si>
    <t>SECTION : BEDDING</t>
  </si>
  <si>
    <t>4.1</t>
  </si>
  <si>
    <t>1200 LB</t>
  </si>
  <si>
    <t>PROVISION OF BEDDING FOR SEWER PIPES</t>
  </si>
  <si>
    <t>Available from trench excavations</t>
  </si>
  <si>
    <t>4.1.1</t>
  </si>
  <si>
    <t>8.2.1</t>
  </si>
  <si>
    <t>a) Selected granular material</t>
  </si>
  <si>
    <t>4.1.2</t>
  </si>
  <si>
    <t>b) Selected fill material</t>
  </si>
  <si>
    <t>Imported from</t>
  </si>
  <si>
    <t>Imported from commercial sources</t>
  </si>
  <si>
    <t>4.1.3</t>
  </si>
  <si>
    <t>PS8.2.2.3</t>
  </si>
  <si>
    <t>4.1.4</t>
  </si>
  <si>
    <t>b) 19mm Crushed stone</t>
  </si>
  <si>
    <t>PS8.2.6</t>
  </si>
  <si>
    <t>c) Bidim Geotextile</t>
  </si>
  <si>
    <t>m²</t>
  </si>
  <si>
    <t>4.1.6</t>
  </si>
  <si>
    <t>8.2.6</t>
  </si>
  <si>
    <t>Extra over for items 6.2.1 to 6.2.4 for bedding, cradle and blanket stabilized with 3% cement.</t>
  </si>
  <si>
    <t>Encasing of pipes in concrete</t>
  </si>
  <si>
    <t>4.1.7</t>
  </si>
  <si>
    <t>8.2.4</t>
  </si>
  <si>
    <t>a) 25 MPa/19 mm</t>
  </si>
  <si>
    <t>135</t>
  </si>
  <si>
    <t>1200 LD</t>
  </si>
  <si>
    <t>5</t>
  </si>
  <si>
    <t>SANS        PSLD</t>
  </si>
  <si>
    <t>SECTION : SEWERS</t>
  </si>
  <si>
    <t>5.1</t>
  </si>
  <si>
    <t>PIPEWORK</t>
  </si>
  <si>
    <t>Supply, lay, joint, bed uPVC pipes on Class A bedding and test sewer pipes.</t>
  </si>
  <si>
    <t>5.1.1</t>
  </si>
  <si>
    <t>110 mm diam., Class 34</t>
  </si>
  <si>
    <t>5.1.2</t>
  </si>
  <si>
    <t>160 mm diam., Class 34</t>
  </si>
  <si>
    <t>5.1.3</t>
  </si>
  <si>
    <t>200 mm diam., Class 34</t>
  </si>
  <si>
    <t>5.1.4</t>
  </si>
  <si>
    <t>250 mm diam., Class 34</t>
  </si>
  <si>
    <t>5.1.5</t>
  </si>
  <si>
    <t>315 mm diam., Class 34</t>
  </si>
  <si>
    <t>5.2</t>
  </si>
  <si>
    <t>8.2.3</t>
  </si>
  <si>
    <t xml:space="preserve">PRECAST CONCRETE MANHOLES: Supply and install 1 000mm diameter concrete manhole bases and concrete rings including the reinforced concrete cover slab (access opening closing with reinforced concrete slab whose frame equipped with steel ring cast into concrete cover slab), step irons cast into concrete rings at 300mm staggered intervals, the rate shall cover all necessary excavations in all types of materials, the backfill in 150mm thick layers compacted to 90% MOD AASHTO density, the compaction of ground before the placing of base commences to 90% MOD AASHTO density, the connection of the main sewer pipes to the manhole and the water tight sealing of the structure as per specifications in SABS 1 200 DB 8.3.2 and 8.3.3 as well as SABS 1 200 LD 5.6 for the following depths (depths are to be confirmed from the relevant longitudinal section drawings supplied in the construction drawings for this contract, any changes </t>
  </si>
  <si>
    <t>5.2.1</t>
  </si>
  <si>
    <t>0 m to 1.5 m</t>
  </si>
  <si>
    <t>5.2.2</t>
  </si>
  <si>
    <t>1.5 m to 2.0 m</t>
  </si>
  <si>
    <t>5.2.3</t>
  </si>
  <si>
    <t xml:space="preserve">2.0 m to 2.5 m </t>
  </si>
  <si>
    <t>5.2.4</t>
  </si>
  <si>
    <t>2.5 m to 3.0 m</t>
  </si>
  <si>
    <t>5.2.5</t>
  </si>
  <si>
    <t>3.0 m to 3.5 m</t>
  </si>
  <si>
    <t>5.2.6</t>
  </si>
  <si>
    <t>3.5 m to 4.0 m</t>
  </si>
  <si>
    <t>5.2.7</t>
  </si>
  <si>
    <t>4.0 m to 4.5 m</t>
  </si>
  <si>
    <t>5.2.8</t>
  </si>
  <si>
    <t>4.5 m to 5.0 m</t>
  </si>
  <si>
    <t>Extra-over item 7.3 for construction of drop-inlet including extra excavation, formwork, joints, etc., for depths over and up to</t>
  </si>
  <si>
    <t>136</t>
  </si>
  <si>
    <t>5.2.9</t>
  </si>
  <si>
    <t>0,0 m to 1,0 m</t>
  </si>
  <si>
    <t>5.2.10</t>
  </si>
  <si>
    <t>1,0 m to 2,0 m</t>
  </si>
  <si>
    <t>5.2.11</t>
  </si>
  <si>
    <t>2,0 m to 3,0 m</t>
  </si>
  <si>
    <t>5.2.12</t>
  </si>
  <si>
    <t>3,0 m to 4,0 m</t>
  </si>
  <si>
    <t>5.3</t>
  </si>
  <si>
    <t>ERF CONNECTIONS: Direct as per Dwg. 6209 PCE 600 (Single Erf Connections) and 6209 PCE 601 (Double Erf Connections) with 110mm diameter pipes. The rate shall cover the costs incurred by the clearing of stand connection pipe line (110mm diameter) routes of trees, rubble and any other obstacles, all necessary excavations in all types of material are to be to the required depths and widths (strictly as indicated on the relevant construction plans, sections and details) backfill to be in 150mm thick layers compacted to 90% MOD AASHTO density, bedding and covering to 300mm above the 110mm diameter pipe to be with compaction to 90% MOD AASHTO density, the disposal of surplus and or unsuitable material (with the replacement thereof from other excavations on site or from designated borrow pits if requested by the Engineer) the rehabilitation of the construction areas to their original conditions, the supply and laying of the 110mm x 110mm Y-Junctions, 110mm diameter bends and necessary 110mm pipes. Including  end-caps and pipe markers.</t>
  </si>
  <si>
    <t>5.3.1</t>
  </si>
  <si>
    <t>Type 1 house connection (DWG: 6209 PCE 600): Length of 110mm connection varies between 2 m and 5 m to a depth of 0.6 m to 1.5 m, including a single house connection.</t>
  </si>
  <si>
    <t>5.3.2</t>
  </si>
  <si>
    <t>Type 2 house connection (DWG: 6209 PCE 600): Length of 110mm connection varies  between 10 m and 18 m to a depth of 0.6 m to 1.5 m, including a single house connection.</t>
  </si>
  <si>
    <t>5.3.3</t>
  </si>
  <si>
    <t>Type 3 house connection (DWG: 6209 PCE 601): Length of connection varies between 20 m and 35 m to a depth of 0.6 m to 1.5 m, including 2 x 110 mm 45°-angles.</t>
  </si>
  <si>
    <t>137</t>
  </si>
  <si>
    <t>SUMMARY OF SECTIONS</t>
  </si>
  <si>
    <t xml:space="preserve"> </t>
  </si>
  <si>
    <t>SECTION</t>
  </si>
  <si>
    <t>Add 10% Contingencies</t>
  </si>
  <si>
    <t>Add 15% VAT</t>
  </si>
  <si>
    <t>138</t>
  </si>
  <si>
    <t>1200 A - SECTION : PRELIMINARY AND GENERAL</t>
  </si>
  <si>
    <t>1200 C - SECTION : SITE CLEARANCE</t>
  </si>
  <si>
    <t>1200 DB - SECTION : PIPE TRENCHES</t>
  </si>
  <si>
    <t>1200 LB - SECTION : BEDDING</t>
  </si>
  <si>
    <t>1200 LD - SECTION : SEWERS</t>
  </si>
  <si>
    <t xml:space="preserve"> TOTAL CARRIED FORWARD TO C1.1 FORM OF OFFER AND ACCEPTANCE</t>
  </si>
  <si>
    <t xml:space="preserve">   SUBTOTAL A</t>
  </si>
  <si>
    <t xml:space="preserve">   SUBTOTAL 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</si>
</sst>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R-1C09]* #,##0.00_-;\-[$R-1C09]* #,##0.00_-;_-[$R-1C09]* &quot;-&quot;??_-;_-@_-"/>
  </numFmts>
  <fonts count="12" x14ac:knownFonts="1">
    <font>
      <sz val="11"/>
      <name val="Calibri"/>
      <family val="2"/>
      <scheme val="minor"/>
    </font>
    <font>
      <sz val="10"/>
      <name val="Calibri"/>
      <scheme val="minor"/>
    </font>
    <font>
      <sz val="9"/>
      <name val="Calibri"/>
      <scheme val="minor"/>
    </font>
    <font>
      <sz val="9"/>
      <name val="Arial"/>
    </font>
    <font>
      <sz val="12"/>
      <name val="Calibri"/>
      <scheme val="minor"/>
    </font>
    <font>
      <b/>
      <u/>
      <sz val="10"/>
      <name val="Arial"/>
    </font>
    <font>
      <sz val="10"/>
      <name val="Arial"/>
    </font>
    <font>
      <b/>
      <sz val="9"/>
      <name val="Arial"/>
    </font>
    <font>
      <sz val="12"/>
      <name val="Arial"/>
    </font>
    <font>
      <sz val="11"/>
      <name val="Calibri"/>
      <family val="2"/>
      <scheme val="minor"/>
    </font>
    <font>
      <b/>
      <sz val="9"/>
      <name val="Arial"/>
      <family val="2"/>
    </font>
    <font>
      <sz val="9"/>
      <name val="Arial"/>
      <family val="2"/>
    </font>
  </fonts>
  <fills count="4">
    <fill>
      <patternFill patternType="none"/>
    </fill>
    <fill>
      <patternFill patternType="gray125"/>
    </fill>
    <fill>
      <patternFill patternType="solid">
        <fgColor rgb="FFF2F2F2"/>
      </patternFill>
    </fill>
    <fill>
      <patternFill patternType="solid">
        <fgColor rgb="FFFFFF66"/>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top style="thin">
        <color auto="1"/>
      </top>
      <bottom/>
      <diagonal/>
    </border>
  </borders>
  <cellStyleXfs count="2">
    <xf numFmtId="0" fontId="0" fillId="0" borderId="0"/>
    <xf numFmtId="9" fontId="9" fillId="0" borderId="0" applyFont="0" applyFill="0" applyBorder="0" applyAlignment="0" applyProtection="0"/>
  </cellStyleXfs>
  <cellXfs count="51">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vertical="center" wrapText="1"/>
    </xf>
    <xf numFmtId="0" fontId="4" fillId="0" borderId="0" xfId="0" applyFont="1" applyAlignment="1">
      <alignment vertical="top"/>
    </xf>
    <xf numFmtId="0" fontId="0" fillId="0" borderId="0" xfId="0" applyAlignment="1">
      <alignment vertical="top"/>
    </xf>
    <xf numFmtId="0" fontId="5" fillId="0" borderId="0" xfId="0" applyFont="1" applyAlignment="1">
      <alignment horizontal="left" vertical="top"/>
    </xf>
    <xf numFmtId="0" fontId="6" fillId="0" borderId="0" xfId="0" applyFont="1" applyAlignment="1">
      <alignment horizontal="left" vertical="top"/>
    </xf>
    <xf numFmtId="0" fontId="3" fillId="0" borderId="0" xfId="0" applyFont="1" applyAlignment="1">
      <alignment horizontal="right" vertical="top"/>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49" fontId="7" fillId="0" borderId="3" xfId="0" applyNumberFormat="1" applyFont="1" applyBorder="1" applyAlignment="1">
      <alignment horizontal="left" vertical="top" wrapText="1"/>
    </xf>
    <xf numFmtId="49" fontId="7" fillId="0" borderId="4" xfId="0" applyNumberFormat="1" applyFont="1" applyBorder="1" applyAlignment="1">
      <alignment horizontal="left" vertical="top" wrapText="1"/>
    </xf>
    <xf numFmtId="0" fontId="3" fillId="0" borderId="4" xfId="0" applyFont="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0" borderId="3" xfId="0" applyFont="1" applyBorder="1" applyAlignment="1">
      <alignment vertical="top" wrapText="1"/>
    </xf>
    <xf numFmtId="49" fontId="3" fillId="0" borderId="4" xfId="0" applyNumberFormat="1" applyFont="1" applyBorder="1" applyAlignment="1">
      <alignment horizontal="left" vertical="top" wrapText="1"/>
    </xf>
    <xf numFmtId="49" fontId="3" fillId="0" borderId="4" xfId="0" applyNumberFormat="1" applyFont="1" applyBorder="1" applyAlignment="1">
      <alignment horizontal="center" vertical="top" wrapText="1"/>
    </xf>
    <xf numFmtId="164" fontId="3" fillId="0" borderId="4" xfId="0" applyNumberFormat="1" applyFont="1" applyBorder="1" applyAlignment="1">
      <alignment horizontal="right" vertical="top" wrapText="1"/>
    </xf>
    <xf numFmtId="49" fontId="3" fillId="0" borderId="3" xfId="0" applyNumberFormat="1" applyFont="1" applyBorder="1" applyAlignment="1">
      <alignment horizontal="left" vertical="top" wrapText="1"/>
    </xf>
    <xf numFmtId="4" fontId="3" fillId="0" borderId="4" xfId="0" applyNumberFormat="1" applyFont="1" applyBorder="1" applyAlignment="1">
      <alignment horizontal="right" vertical="top" wrapText="1"/>
    </xf>
    <xf numFmtId="0" fontId="3" fillId="0" borderId="1" xfId="0" applyFont="1" applyBorder="1" applyAlignment="1">
      <alignment horizontal="left" vertical="center"/>
    </xf>
    <xf numFmtId="0" fontId="3" fillId="0" borderId="5" xfId="0" applyFont="1" applyBorder="1" applyAlignment="1">
      <alignment vertical="center" wrapText="1"/>
    </xf>
    <xf numFmtId="4" fontId="3" fillId="0" borderId="2" xfId="0" applyNumberFormat="1" applyFont="1" applyBorder="1" applyAlignment="1">
      <alignment horizontal="right" vertical="center" wrapText="1"/>
    </xf>
    <xf numFmtId="0" fontId="8" fillId="0" borderId="0" xfId="0" applyFont="1" applyAlignment="1">
      <alignment horizontal="right" vertical="top"/>
    </xf>
    <xf numFmtId="0" fontId="3" fillId="0" borderId="0" xfId="0" applyFont="1" applyAlignment="1">
      <alignment horizontal="center" vertical="top"/>
    </xf>
    <xf numFmtId="0" fontId="3" fillId="0" borderId="4" xfId="0" applyNumberFormat="1" applyFont="1" applyBorder="1" applyAlignment="1">
      <alignment horizontal="left" vertical="top" wrapText="1"/>
    </xf>
    <xf numFmtId="0" fontId="7" fillId="0" borderId="4" xfId="0" applyNumberFormat="1" applyFont="1" applyBorder="1" applyAlignment="1">
      <alignment horizontal="left" vertical="top" wrapText="1"/>
    </xf>
    <xf numFmtId="0" fontId="3" fillId="0" borderId="0" xfId="0" applyFont="1" applyAlignment="1">
      <alignment horizontal="center" vertical="top" wrapText="1"/>
    </xf>
    <xf numFmtId="49" fontId="3" fillId="0" borderId="0" xfId="0" applyNumberFormat="1" applyFont="1" applyAlignment="1">
      <alignment horizontal="center" vertical="top" wrapText="1"/>
    </xf>
    <xf numFmtId="49" fontId="3" fillId="0" borderId="0" xfId="0" applyNumberFormat="1" applyFont="1" applyAlignment="1">
      <alignment horizontal="left" vertical="top" wrapText="1"/>
    </xf>
    <xf numFmtId="0" fontId="3" fillId="2" borderId="0" xfId="0" applyFont="1" applyFill="1" applyAlignment="1">
      <alignment vertical="top" wrapText="1"/>
    </xf>
    <xf numFmtId="0" fontId="3" fillId="0" borderId="4" xfId="0" applyFont="1" applyFill="1" applyBorder="1" applyAlignment="1">
      <alignment vertical="top" wrapText="1"/>
    </xf>
    <xf numFmtId="0" fontId="10" fillId="0" borderId="0" xfId="0" applyFont="1" applyAlignment="1">
      <alignment vertical="center" wrapText="1"/>
    </xf>
    <xf numFmtId="49" fontId="11" fillId="0" borderId="0" xfId="0" applyNumberFormat="1" applyFont="1" applyAlignment="1">
      <alignment horizontal="left" vertical="top" wrapText="1"/>
    </xf>
    <xf numFmtId="165" fontId="3" fillId="0" borderId="0" xfId="0" applyNumberFormat="1" applyFont="1" applyAlignment="1">
      <alignment horizontal="right" vertical="top" wrapText="1"/>
    </xf>
    <xf numFmtId="165" fontId="3" fillId="2" borderId="0" xfId="0" applyNumberFormat="1" applyFont="1" applyFill="1" applyAlignment="1">
      <alignment vertical="top" wrapText="1"/>
    </xf>
    <xf numFmtId="49" fontId="10" fillId="0" borderId="0" xfId="0" applyNumberFormat="1" applyFont="1" applyAlignment="1">
      <alignment horizontal="left" vertical="center" wrapText="1"/>
    </xf>
    <xf numFmtId="165" fontId="10" fillId="0" borderId="6" xfId="0" applyNumberFormat="1" applyFont="1" applyBorder="1" applyAlignment="1">
      <alignment horizontal="right" vertical="center" wrapText="1"/>
    </xf>
    <xf numFmtId="165" fontId="10" fillId="0" borderId="5" xfId="0" applyNumberFormat="1" applyFont="1" applyBorder="1" applyAlignment="1">
      <alignment horizontal="right" vertical="center" wrapText="1"/>
    </xf>
    <xf numFmtId="0" fontId="3" fillId="3" borderId="4" xfId="0" applyFont="1" applyFill="1" applyBorder="1" applyAlignment="1" applyProtection="1">
      <alignment vertical="top" wrapText="1"/>
      <protection locked="0"/>
    </xf>
    <xf numFmtId="9" fontId="3" fillId="3" borderId="4" xfId="1" applyFont="1" applyFill="1" applyBorder="1" applyAlignment="1" applyProtection="1">
      <alignment vertical="top" wrapText="1"/>
      <protection locked="0"/>
    </xf>
    <xf numFmtId="4" fontId="3" fillId="0" borderId="4" xfId="0" applyNumberFormat="1" applyFont="1" applyBorder="1" applyAlignment="1" applyProtection="1">
      <alignment horizontal="right" vertical="top" wrapText="1"/>
    </xf>
    <xf numFmtId="0" fontId="11" fillId="0" borderId="4" xfId="0" applyFont="1" applyFill="1" applyBorder="1" applyAlignment="1">
      <alignment vertical="top" wrapText="1"/>
    </xf>
    <xf numFmtId="165" fontId="11" fillId="0" borderId="0" xfId="0" applyNumberFormat="1" applyFont="1" applyAlignment="1">
      <alignment horizontal="right" vertical="top" wrapText="1"/>
    </xf>
    <xf numFmtId="0" fontId="3" fillId="2" borderId="4" xfId="0" applyFont="1" applyFill="1" applyBorder="1" applyAlignment="1" applyProtection="1">
      <alignment vertical="top" wrapText="1"/>
    </xf>
    <xf numFmtId="0" fontId="3" fillId="0" borderId="4" xfId="0" applyFont="1" applyBorder="1" applyAlignment="1" applyProtection="1">
      <alignment vertical="top" wrapText="1"/>
    </xf>
    <xf numFmtId="0" fontId="3" fillId="0" borderId="4" xfId="0" applyFont="1" applyFill="1" applyBorder="1" applyAlignment="1" applyProtection="1">
      <alignment vertical="top" wrapText="1"/>
    </xf>
    <xf numFmtId="0" fontId="10" fillId="0" borderId="0" xfId="0" applyFont="1" applyAlignment="1">
      <alignment horizontal="left" vertical="center"/>
    </xf>
  </cellXfs>
  <cellStyles count="2">
    <cellStyle name="Normal" xfId="0" builtinId="0"/>
    <cellStyle name="Percent" xfId="1" builtinId="5"/>
  </cellStyles>
  <dxfs count="0"/>
  <tableStyles count="0"/>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7</xdr:col>
      <xdr:colOff>452755</xdr:colOff>
      <xdr:row>0</xdr:row>
      <xdr:rowOff>0</xdr:rowOff>
    </xdr:from>
    <xdr:ext cx="476250" cy="619125"/>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59</xdr:row>
      <xdr:rowOff>0</xdr:rowOff>
    </xdr:from>
    <xdr:ext cx="476250" cy="619125"/>
    <xdr:pic>
      <xdr:nvPicPr>
        <xdr:cNvPr id="3" name="Picture 2"/>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115</xdr:row>
      <xdr:rowOff>0</xdr:rowOff>
    </xdr:from>
    <xdr:ext cx="476250" cy="619125"/>
    <xdr:pic>
      <xdr:nvPicPr>
        <xdr:cNvPr id="4" name="Picture 3"/>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166</xdr:row>
      <xdr:rowOff>0</xdr:rowOff>
    </xdr:from>
    <xdr:ext cx="476250" cy="619125"/>
    <xdr:pic>
      <xdr:nvPicPr>
        <xdr:cNvPr id="5" name="Picture 4"/>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228</xdr:row>
      <xdr:rowOff>0</xdr:rowOff>
    </xdr:from>
    <xdr:ext cx="476250" cy="619125"/>
    <xdr:pic>
      <xdr:nvPicPr>
        <xdr:cNvPr id="6" name="Picture 5"/>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287</xdr:row>
      <xdr:rowOff>0</xdr:rowOff>
    </xdr:from>
    <xdr:ext cx="476250" cy="619125"/>
    <xdr:pic>
      <xdr:nvPicPr>
        <xdr:cNvPr id="7" name="Picture 6"/>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340</xdr:row>
      <xdr:rowOff>0</xdr:rowOff>
    </xdr:from>
    <xdr:ext cx="476250" cy="619125"/>
    <xdr:pic>
      <xdr:nvPicPr>
        <xdr:cNvPr id="8" name="Picture 7"/>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403</xdr:row>
      <xdr:rowOff>0</xdr:rowOff>
    </xdr:from>
    <xdr:ext cx="476250" cy="619125"/>
    <xdr:pic>
      <xdr:nvPicPr>
        <xdr:cNvPr id="9" name="Picture 8"/>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467</xdr:row>
      <xdr:rowOff>0</xdr:rowOff>
    </xdr:from>
    <xdr:ext cx="476250" cy="619125"/>
    <xdr:pic>
      <xdr:nvPicPr>
        <xdr:cNvPr id="10" name="Picture 9"/>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510</xdr:row>
      <xdr:rowOff>0</xdr:rowOff>
    </xdr:from>
    <xdr:ext cx="476250" cy="619125"/>
    <xdr:pic>
      <xdr:nvPicPr>
        <xdr:cNvPr id="11" name="Picture 10"/>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7</xdr:col>
      <xdr:colOff>452755</xdr:colOff>
      <xdr:row>544</xdr:row>
      <xdr:rowOff>0</xdr:rowOff>
    </xdr:from>
    <xdr:ext cx="476250" cy="619125"/>
    <xdr:pic>
      <xdr:nvPicPr>
        <xdr:cNvPr id="12" name="Picture 1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twoCellAnchor editAs="oneCell">
    <xdr:from>
      <xdr:col>0</xdr:col>
      <xdr:colOff>0</xdr:colOff>
      <xdr:row>57</xdr:row>
      <xdr:rowOff>28575</xdr:rowOff>
    </xdr:from>
    <xdr:to>
      <xdr:col>7</xdr:col>
      <xdr:colOff>914400</xdr:colOff>
      <xdr:row>57</xdr:row>
      <xdr:rowOff>702961</xdr:rowOff>
    </xdr:to>
    <xdr:pic>
      <xdr:nvPicPr>
        <xdr:cNvPr id="14" name="Picture 13"/>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twoCellAnchor>
  <xdr:oneCellAnchor>
    <xdr:from>
      <xdr:col>0</xdr:col>
      <xdr:colOff>0</xdr:colOff>
      <xdr:row>113</xdr:row>
      <xdr:rowOff>28575</xdr:rowOff>
    </xdr:from>
    <xdr:ext cx="6753225" cy="674386"/>
    <xdr:pic>
      <xdr:nvPicPr>
        <xdr:cNvPr id="15" name="Picture 14"/>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164</xdr:row>
      <xdr:rowOff>28575</xdr:rowOff>
    </xdr:from>
    <xdr:ext cx="6753225" cy="674386"/>
    <xdr:pic>
      <xdr:nvPicPr>
        <xdr:cNvPr id="16" name="Picture 15"/>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226</xdr:row>
      <xdr:rowOff>28575</xdr:rowOff>
    </xdr:from>
    <xdr:ext cx="6753225" cy="674386"/>
    <xdr:pic>
      <xdr:nvPicPr>
        <xdr:cNvPr id="17" name="Picture 16"/>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285</xdr:row>
      <xdr:rowOff>28575</xdr:rowOff>
    </xdr:from>
    <xdr:ext cx="6753225" cy="674386"/>
    <xdr:pic>
      <xdr:nvPicPr>
        <xdr:cNvPr id="18" name="Picture 17"/>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338</xdr:row>
      <xdr:rowOff>28575</xdr:rowOff>
    </xdr:from>
    <xdr:ext cx="6753225" cy="674386"/>
    <xdr:pic>
      <xdr:nvPicPr>
        <xdr:cNvPr id="19" name="Picture 18"/>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401</xdr:row>
      <xdr:rowOff>28575</xdr:rowOff>
    </xdr:from>
    <xdr:ext cx="6753225" cy="674386"/>
    <xdr:pic>
      <xdr:nvPicPr>
        <xdr:cNvPr id="20" name="Picture 19"/>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465</xdr:row>
      <xdr:rowOff>28575</xdr:rowOff>
    </xdr:from>
    <xdr:ext cx="6753225" cy="674386"/>
    <xdr:pic>
      <xdr:nvPicPr>
        <xdr:cNvPr id="21" name="Picture 20"/>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508</xdr:row>
      <xdr:rowOff>28575</xdr:rowOff>
    </xdr:from>
    <xdr:ext cx="6753225" cy="674386"/>
    <xdr:pic>
      <xdr:nvPicPr>
        <xdr:cNvPr id="22" name="Picture 21"/>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542</xdr:row>
      <xdr:rowOff>28575</xdr:rowOff>
    </xdr:from>
    <xdr:ext cx="6753225" cy="674386"/>
    <xdr:pic>
      <xdr:nvPicPr>
        <xdr:cNvPr id="23" name="Picture 22"/>
        <xdr:cNvPicPr>
          <a:picLocks noChangeAspect="1"/>
        </xdr:cNvPicPr>
      </xdr:nvPicPr>
      <xdr:blipFill>
        <a:blip xmlns:r="http://schemas.openxmlformats.org/officeDocument/2006/relationships" r:embed="rId2"/>
        <a:stretch>
          <a:fillRect/>
        </a:stretch>
      </xdr:blipFill>
      <xdr:spPr>
        <a:xfrm>
          <a:off x="0" y="10553700"/>
          <a:ext cx="6753225" cy="674386"/>
        </a:xfrm>
        <a:prstGeom prst="rect">
          <a:avLst/>
        </a:prstGeom>
      </xdr:spPr>
    </xdr:pic>
    <xdr:clientData/>
  </xdr:oneCellAnchor>
  <xdr:oneCellAnchor>
    <xdr:from>
      <xdr:col>0</xdr:col>
      <xdr:colOff>0</xdr:colOff>
      <xdr:row>573</xdr:row>
      <xdr:rowOff>28575</xdr:rowOff>
    </xdr:from>
    <xdr:ext cx="6753225" cy="674386"/>
    <xdr:pic>
      <xdr:nvPicPr>
        <xdr:cNvPr id="24" name="Picture 23"/>
        <xdr:cNvPicPr>
          <a:picLocks noChangeAspect="1"/>
        </xdr:cNvPicPr>
      </xdr:nvPicPr>
      <xdr:blipFill>
        <a:blip xmlns:r="http://schemas.openxmlformats.org/officeDocument/2006/relationships" r:embed="rId2"/>
        <a:stretch>
          <a:fillRect/>
        </a:stretch>
      </xdr:blipFill>
      <xdr:spPr>
        <a:xfrm>
          <a:off x="0" y="113909475"/>
          <a:ext cx="6753225" cy="6743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5"/>
  <sheetViews>
    <sheetView showGridLines="0" tabSelected="1" topLeftCell="B1" workbookViewId="0">
      <selection activeCell="G10" sqref="G10"/>
    </sheetView>
  </sheetViews>
  <sheetFormatPr defaultRowHeight="15" x14ac:dyDescent="0.25"/>
  <cols>
    <col min="1" max="1" width="5.42578125" style="6" hidden="1" customWidth="1"/>
    <col min="2" max="2" width="9.7109375" style="6" customWidth="1"/>
    <col min="3" max="3" width="10.85546875" style="6" customWidth="1"/>
    <col min="4" max="4" width="38.85546875" style="6" customWidth="1"/>
    <col min="5" max="5" width="6.42578125" style="6" customWidth="1"/>
    <col min="6" max="7" width="10.85546875" style="6" customWidth="1"/>
    <col min="8" max="8" width="14" style="6" customWidth="1"/>
    <col min="9" max="16384" width="9.140625" style="6"/>
  </cols>
  <sheetData>
    <row r="1" spans="1:8" s="1" customFormat="1" ht="12.75" x14ac:dyDescent="0.25">
      <c r="B1" s="7" t="s">
        <v>0</v>
      </c>
    </row>
    <row r="2" spans="1:8" s="1" customFormat="1" ht="12.75" x14ac:dyDescent="0.25">
      <c r="B2" s="8" t="s">
        <v>1</v>
      </c>
    </row>
    <row r="3" spans="1:8" s="1" customFormat="1" ht="37.15" customHeight="1" x14ac:dyDescent="0.25">
      <c r="B3" s="8" t="s">
        <v>2</v>
      </c>
    </row>
    <row r="4" spans="1:8" s="2" customFormat="1" ht="12" x14ac:dyDescent="0.25">
      <c r="H4" s="9" t="s">
        <v>3</v>
      </c>
    </row>
    <row r="5" spans="1:8" s="3" customFormat="1" ht="27.4" customHeight="1" x14ac:dyDescent="0.25">
      <c r="B5" s="10" t="s">
        <v>4</v>
      </c>
      <c r="C5" s="10" t="s">
        <v>5</v>
      </c>
      <c r="D5" s="10" t="s">
        <v>6</v>
      </c>
      <c r="E5" s="10" t="s">
        <v>7</v>
      </c>
      <c r="F5" s="10" t="s">
        <v>8</v>
      </c>
      <c r="G5" s="10" t="s">
        <v>9</v>
      </c>
      <c r="H5" s="11" t="s">
        <v>10</v>
      </c>
    </row>
    <row r="6" spans="1:8" s="3" customFormat="1" ht="36" customHeight="1" x14ac:dyDescent="0.25">
      <c r="A6" s="3">
        <v>159</v>
      </c>
      <c r="B6" s="12" t="s">
        <v>11</v>
      </c>
      <c r="C6" s="13" t="s">
        <v>12</v>
      </c>
      <c r="D6" s="13" t="s">
        <v>13</v>
      </c>
      <c r="E6" s="14"/>
      <c r="F6" s="14"/>
      <c r="G6" s="14"/>
      <c r="H6" s="14"/>
    </row>
    <row r="7" spans="1:8" s="3" customFormat="1" ht="12" customHeight="1" x14ac:dyDescent="0.25">
      <c r="B7" s="15"/>
      <c r="C7" s="16"/>
      <c r="D7" s="16"/>
      <c r="E7" s="16"/>
      <c r="F7" s="16"/>
      <c r="G7" s="47"/>
      <c r="H7" s="16"/>
    </row>
    <row r="8" spans="1:8" s="3" customFormat="1" ht="12" customHeight="1" x14ac:dyDescent="0.25">
      <c r="A8" s="3">
        <v>211</v>
      </c>
      <c r="B8" s="12" t="s">
        <v>14</v>
      </c>
      <c r="C8" s="13" t="s">
        <v>15</v>
      </c>
      <c r="D8" s="13" t="s">
        <v>16</v>
      </c>
      <c r="E8" s="14"/>
      <c r="F8" s="14"/>
      <c r="G8" s="48"/>
      <c r="H8" s="14"/>
    </row>
    <row r="9" spans="1:8" s="3" customFormat="1" ht="12" customHeight="1" x14ac:dyDescent="0.25">
      <c r="B9" s="15"/>
      <c r="C9" s="16"/>
      <c r="D9" s="16"/>
      <c r="E9" s="16"/>
      <c r="F9" s="16"/>
      <c r="G9" s="47"/>
      <c r="H9" s="16"/>
    </row>
    <row r="10" spans="1:8" s="3" customFormat="1" ht="12" customHeight="1" x14ac:dyDescent="0.25">
      <c r="A10" s="3">
        <v>212</v>
      </c>
      <c r="B10" s="17"/>
      <c r="C10" s="18" t="s">
        <v>17</v>
      </c>
      <c r="D10" s="18" t="s">
        <v>18</v>
      </c>
      <c r="E10" s="19" t="s">
        <v>19</v>
      </c>
      <c r="F10" s="20">
        <v>1</v>
      </c>
      <c r="G10" s="42"/>
      <c r="H10" s="34">
        <f>G10*F10</f>
        <v>0</v>
      </c>
    </row>
    <row r="11" spans="1:8" s="3" customFormat="1" ht="12" customHeight="1" x14ac:dyDescent="0.25">
      <c r="B11" s="15"/>
      <c r="C11" s="16"/>
      <c r="D11" s="16"/>
      <c r="E11" s="16"/>
      <c r="F11" s="16"/>
      <c r="G11" s="47"/>
      <c r="H11" s="16"/>
    </row>
    <row r="12" spans="1:8" s="3" customFormat="1" ht="12" customHeight="1" x14ac:dyDescent="0.25">
      <c r="A12" s="3">
        <v>214</v>
      </c>
      <c r="B12" s="17"/>
      <c r="C12" s="18" t="s">
        <v>20</v>
      </c>
      <c r="D12" s="18" t="s">
        <v>21</v>
      </c>
      <c r="E12" s="14"/>
      <c r="F12" s="14"/>
      <c r="G12" s="48"/>
      <c r="H12" s="14"/>
    </row>
    <row r="13" spans="1:8" s="3" customFormat="1" ht="12" customHeight="1" x14ac:dyDescent="0.25">
      <c r="B13" s="15"/>
      <c r="C13" s="16"/>
      <c r="D13" s="16"/>
      <c r="E13" s="16"/>
      <c r="F13" s="16"/>
      <c r="G13" s="47"/>
      <c r="H13" s="16"/>
    </row>
    <row r="14" spans="1:8" s="3" customFormat="1" ht="12" customHeight="1" x14ac:dyDescent="0.25">
      <c r="A14" s="3">
        <v>202</v>
      </c>
      <c r="B14" s="17"/>
      <c r="C14" s="18" t="s">
        <v>22</v>
      </c>
      <c r="D14" s="18" t="s">
        <v>23</v>
      </c>
      <c r="E14" s="14"/>
      <c r="F14" s="14"/>
      <c r="G14" s="48"/>
      <c r="H14" s="14"/>
    </row>
    <row r="15" spans="1:8" s="3" customFormat="1" ht="12" customHeight="1" x14ac:dyDescent="0.25">
      <c r="B15" s="15"/>
      <c r="C15" s="16"/>
      <c r="D15" s="16"/>
      <c r="E15" s="16"/>
      <c r="F15" s="16"/>
      <c r="G15" s="47"/>
      <c r="H15" s="16"/>
    </row>
    <row r="16" spans="1:8" s="3" customFormat="1" ht="36" customHeight="1" x14ac:dyDescent="0.25">
      <c r="A16" s="3">
        <v>203</v>
      </c>
      <c r="B16" s="21" t="s">
        <v>24</v>
      </c>
      <c r="C16" s="14"/>
      <c r="D16" s="18" t="s">
        <v>25</v>
      </c>
      <c r="E16" s="19" t="s">
        <v>19</v>
      </c>
      <c r="F16" s="20">
        <v>1</v>
      </c>
      <c r="G16" s="42"/>
      <c r="H16" s="34">
        <f>G16*F16</f>
        <v>0</v>
      </c>
    </row>
    <row r="17" spans="1:8" s="3" customFormat="1" ht="12" customHeight="1" x14ac:dyDescent="0.25">
      <c r="B17" s="15"/>
      <c r="C17" s="16"/>
      <c r="D17" s="16"/>
      <c r="E17" s="16"/>
      <c r="F17" s="16"/>
      <c r="G17" s="47"/>
      <c r="H17" s="16"/>
    </row>
    <row r="18" spans="1:8" s="3" customFormat="1" ht="24" customHeight="1" x14ac:dyDescent="0.25">
      <c r="A18" s="3">
        <v>204</v>
      </c>
      <c r="B18" s="17"/>
      <c r="C18" s="14"/>
      <c r="D18" s="18" t="s">
        <v>26</v>
      </c>
      <c r="E18" s="14"/>
      <c r="F18" s="14"/>
      <c r="G18" s="48"/>
      <c r="H18" s="14"/>
    </row>
    <row r="19" spans="1:8" s="3" customFormat="1" ht="12" customHeight="1" x14ac:dyDescent="0.25">
      <c r="B19" s="15"/>
      <c r="C19" s="16"/>
      <c r="D19" s="16"/>
      <c r="E19" s="16"/>
      <c r="F19" s="16"/>
      <c r="G19" s="47"/>
      <c r="H19" s="16"/>
    </row>
    <row r="20" spans="1:8" s="3" customFormat="1" ht="12" customHeight="1" x14ac:dyDescent="0.25">
      <c r="A20" s="3">
        <v>205</v>
      </c>
      <c r="B20" s="21" t="s">
        <v>27</v>
      </c>
      <c r="C20" s="14"/>
      <c r="D20" s="18" t="s">
        <v>28</v>
      </c>
      <c r="E20" s="19" t="s">
        <v>19</v>
      </c>
      <c r="F20" s="20">
        <v>1</v>
      </c>
      <c r="G20" s="42"/>
      <c r="H20" s="34">
        <f>G20*F20</f>
        <v>0</v>
      </c>
    </row>
    <row r="21" spans="1:8" s="3" customFormat="1" ht="12" customHeight="1" x14ac:dyDescent="0.25">
      <c r="B21" s="15"/>
      <c r="C21" s="16"/>
      <c r="D21" s="16"/>
      <c r="E21" s="16"/>
      <c r="F21" s="16"/>
      <c r="G21" s="47"/>
      <c r="H21" s="16"/>
    </row>
    <row r="22" spans="1:8" s="3" customFormat="1" ht="12" customHeight="1" x14ac:dyDescent="0.25">
      <c r="A22" s="3">
        <v>206</v>
      </c>
      <c r="B22" s="21" t="s">
        <v>29</v>
      </c>
      <c r="C22" s="14"/>
      <c r="D22" s="18" t="s">
        <v>30</v>
      </c>
      <c r="E22" s="19" t="s">
        <v>19</v>
      </c>
      <c r="F22" s="20">
        <v>1</v>
      </c>
      <c r="G22" s="42"/>
      <c r="H22" s="34">
        <f>G22*F22</f>
        <v>0</v>
      </c>
    </row>
    <row r="23" spans="1:8" s="3" customFormat="1" ht="12" customHeight="1" x14ac:dyDescent="0.25">
      <c r="B23" s="15"/>
      <c r="C23" s="16"/>
      <c r="D23" s="16"/>
      <c r="E23" s="16"/>
      <c r="F23" s="16"/>
      <c r="G23" s="47"/>
      <c r="H23" s="16"/>
    </row>
    <row r="24" spans="1:8" s="3" customFormat="1" ht="12" customHeight="1" x14ac:dyDescent="0.25">
      <c r="A24" s="3">
        <v>207</v>
      </c>
      <c r="B24" s="21" t="s">
        <v>31</v>
      </c>
      <c r="C24" s="14"/>
      <c r="D24" s="18" t="s">
        <v>32</v>
      </c>
      <c r="E24" s="19" t="s">
        <v>19</v>
      </c>
      <c r="F24" s="20">
        <v>1</v>
      </c>
      <c r="G24" s="42"/>
      <c r="H24" s="34">
        <f>G24*F24</f>
        <v>0</v>
      </c>
    </row>
    <row r="25" spans="1:8" s="3" customFormat="1" ht="12" customHeight="1" x14ac:dyDescent="0.25">
      <c r="B25" s="15"/>
      <c r="C25" s="16"/>
      <c r="D25" s="16"/>
      <c r="E25" s="16"/>
      <c r="F25" s="16"/>
      <c r="G25" s="47"/>
      <c r="H25" s="16"/>
    </row>
    <row r="26" spans="1:8" s="3" customFormat="1" ht="12" customHeight="1" x14ac:dyDescent="0.25">
      <c r="A26" s="3">
        <v>208</v>
      </c>
      <c r="B26" s="21" t="s">
        <v>33</v>
      </c>
      <c r="C26" s="14"/>
      <c r="D26" s="18" t="s">
        <v>34</v>
      </c>
      <c r="E26" s="19" t="s">
        <v>19</v>
      </c>
      <c r="F26" s="20">
        <v>1</v>
      </c>
      <c r="G26" s="42"/>
      <c r="H26" s="34">
        <f>G26*F26</f>
        <v>0</v>
      </c>
    </row>
    <row r="27" spans="1:8" s="3" customFormat="1" ht="12" customHeight="1" x14ac:dyDescent="0.25">
      <c r="B27" s="15"/>
      <c r="C27" s="16"/>
      <c r="D27" s="16"/>
      <c r="E27" s="16"/>
      <c r="F27" s="16"/>
      <c r="G27" s="47"/>
      <c r="H27" s="16"/>
    </row>
    <row r="28" spans="1:8" s="3" customFormat="1" ht="12" customHeight="1" x14ac:dyDescent="0.25">
      <c r="A28" s="3">
        <v>215</v>
      </c>
      <c r="B28" s="17"/>
      <c r="C28" s="18" t="s">
        <v>20</v>
      </c>
      <c r="D28" s="18" t="s">
        <v>21</v>
      </c>
      <c r="E28" s="14"/>
      <c r="F28" s="14"/>
      <c r="G28" s="49"/>
      <c r="H28" s="34"/>
    </row>
    <row r="29" spans="1:8" s="3" customFormat="1" ht="12" customHeight="1" x14ac:dyDescent="0.25">
      <c r="B29" s="15"/>
      <c r="C29" s="16"/>
      <c r="D29" s="16"/>
      <c r="E29" s="16"/>
      <c r="F29" s="16"/>
      <c r="G29" s="47"/>
      <c r="H29" s="16"/>
    </row>
    <row r="30" spans="1:8" s="3" customFormat="1" ht="12" customHeight="1" x14ac:dyDescent="0.25">
      <c r="A30" s="3">
        <v>213</v>
      </c>
      <c r="B30" s="21" t="s">
        <v>35</v>
      </c>
      <c r="C30" s="18" t="s">
        <v>17</v>
      </c>
      <c r="D30" s="18" t="s">
        <v>18</v>
      </c>
      <c r="E30" s="19" t="s">
        <v>19</v>
      </c>
      <c r="F30" s="20">
        <v>1</v>
      </c>
      <c r="G30" s="42"/>
      <c r="H30" s="34">
        <f>G30*F30</f>
        <v>0</v>
      </c>
    </row>
    <row r="31" spans="1:8" s="3" customFormat="1" ht="12" customHeight="1" x14ac:dyDescent="0.25">
      <c r="B31" s="15"/>
      <c r="C31" s="16"/>
      <c r="D31" s="16"/>
      <c r="E31" s="16"/>
      <c r="F31" s="16"/>
      <c r="G31" s="47"/>
      <c r="H31" s="16"/>
    </row>
    <row r="32" spans="1:8" s="3" customFormat="1" ht="24" customHeight="1" x14ac:dyDescent="0.25">
      <c r="A32" s="3">
        <v>217</v>
      </c>
      <c r="B32" s="21" t="s">
        <v>36</v>
      </c>
      <c r="C32" s="14"/>
      <c r="D32" s="18" t="s">
        <v>37</v>
      </c>
      <c r="E32" s="19" t="s">
        <v>38</v>
      </c>
      <c r="F32" s="22">
        <v>1</v>
      </c>
      <c r="G32" s="44">
        <v>40000</v>
      </c>
      <c r="H32" s="22">
        <f>G32*F32</f>
        <v>40000</v>
      </c>
    </row>
    <row r="33" spans="1:8" s="3" customFormat="1" ht="12" customHeight="1" x14ac:dyDescent="0.25">
      <c r="B33" s="15"/>
      <c r="C33" s="16"/>
      <c r="D33" s="16"/>
      <c r="E33" s="16"/>
      <c r="F33" s="16"/>
      <c r="G33" s="47"/>
      <c r="H33" s="16"/>
    </row>
    <row r="34" spans="1:8" s="3" customFormat="1" ht="12" customHeight="1" x14ac:dyDescent="0.25">
      <c r="A34" s="3">
        <v>218</v>
      </c>
      <c r="B34" s="21" t="s">
        <v>39</v>
      </c>
      <c r="C34" s="14"/>
      <c r="D34" s="18" t="s">
        <v>40</v>
      </c>
      <c r="E34" s="19" t="s">
        <v>41</v>
      </c>
      <c r="F34" s="20">
        <v>40000</v>
      </c>
      <c r="G34" s="43"/>
      <c r="H34" s="34">
        <f>G34*F34</f>
        <v>0</v>
      </c>
    </row>
    <row r="35" spans="1:8" s="3" customFormat="1" ht="12" customHeight="1" x14ac:dyDescent="0.25">
      <c r="B35" s="15"/>
      <c r="C35" s="16"/>
      <c r="D35" s="16"/>
      <c r="E35" s="16"/>
      <c r="F35" s="16"/>
      <c r="G35" s="47"/>
      <c r="H35" s="16"/>
    </row>
    <row r="36" spans="1:8" s="3" customFormat="1" ht="12" customHeight="1" x14ac:dyDescent="0.25">
      <c r="A36" s="3">
        <v>219</v>
      </c>
      <c r="B36" s="17"/>
      <c r="C36" s="18" t="s">
        <v>42</v>
      </c>
      <c r="D36" s="18" t="s">
        <v>43</v>
      </c>
      <c r="E36" s="14"/>
      <c r="F36" s="14"/>
      <c r="G36" s="48"/>
      <c r="H36" s="14"/>
    </row>
    <row r="37" spans="1:8" s="3" customFormat="1" ht="12" customHeight="1" x14ac:dyDescent="0.25">
      <c r="B37" s="15"/>
      <c r="C37" s="16"/>
      <c r="D37" s="16"/>
      <c r="E37" s="16"/>
      <c r="F37" s="16"/>
      <c r="G37" s="47"/>
      <c r="H37" s="16"/>
    </row>
    <row r="38" spans="1:8" s="3" customFormat="1" ht="12" customHeight="1" x14ac:dyDescent="0.25">
      <c r="A38" s="3">
        <v>220</v>
      </c>
      <c r="B38" s="21" t="s">
        <v>44</v>
      </c>
      <c r="C38" s="14"/>
      <c r="D38" s="18" t="s">
        <v>45</v>
      </c>
      <c r="E38" s="19" t="s">
        <v>19</v>
      </c>
      <c r="F38" s="20">
        <v>1</v>
      </c>
      <c r="G38" s="42"/>
      <c r="H38" s="34">
        <f>G38*F38</f>
        <v>0</v>
      </c>
    </row>
    <row r="39" spans="1:8" s="3" customFormat="1" ht="12" customHeight="1" x14ac:dyDescent="0.25">
      <c r="B39" s="15"/>
      <c r="C39" s="16"/>
      <c r="D39" s="16"/>
      <c r="E39" s="16"/>
      <c r="F39" s="16"/>
      <c r="G39" s="47"/>
      <c r="H39" s="16"/>
    </row>
    <row r="40" spans="1:8" s="3" customFormat="1" ht="12" customHeight="1" x14ac:dyDescent="0.25">
      <c r="A40" s="3">
        <v>221</v>
      </c>
      <c r="B40" s="21" t="s">
        <v>46</v>
      </c>
      <c r="C40" s="14"/>
      <c r="D40" s="18" t="s">
        <v>47</v>
      </c>
      <c r="E40" s="19" t="s">
        <v>19</v>
      </c>
      <c r="F40" s="20">
        <v>1</v>
      </c>
      <c r="G40" s="42"/>
      <c r="H40" s="34">
        <f>G40*F40</f>
        <v>0</v>
      </c>
    </row>
    <row r="41" spans="1:8" s="3" customFormat="1" ht="12" customHeight="1" x14ac:dyDescent="0.25">
      <c r="B41" s="15"/>
      <c r="C41" s="16"/>
      <c r="D41" s="16"/>
      <c r="E41" s="16"/>
      <c r="F41" s="16"/>
      <c r="G41" s="47"/>
      <c r="H41" s="16"/>
    </row>
    <row r="42" spans="1:8" s="3" customFormat="1" ht="12" customHeight="1" x14ac:dyDescent="0.25">
      <c r="A42" s="3">
        <v>222</v>
      </c>
      <c r="B42" s="21" t="s">
        <v>48</v>
      </c>
      <c r="C42" s="14"/>
      <c r="D42" s="18" t="s">
        <v>49</v>
      </c>
      <c r="E42" s="19" t="s">
        <v>19</v>
      </c>
      <c r="F42" s="20">
        <v>1</v>
      </c>
      <c r="G42" s="42"/>
      <c r="H42" s="34">
        <f>G42*F42</f>
        <v>0</v>
      </c>
    </row>
    <row r="43" spans="1:8" s="3" customFormat="1" ht="12" customHeight="1" x14ac:dyDescent="0.25">
      <c r="B43" s="15"/>
      <c r="C43" s="16"/>
      <c r="D43" s="16"/>
      <c r="E43" s="16"/>
      <c r="F43" s="16"/>
      <c r="G43" s="47"/>
      <c r="H43" s="16"/>
    </row>
    <row r="44" spans="1:8" s="3" customFormat="1" ht="12" customHeight="1" x14ac:dyDescent="0.25">
      <c r="A44" s="3">
        <v>223</v>
      </c>
      <c r="B44" s="21" t="s">
        <v>50</v>
      </c>
      <c r="C44" s="14"/>
      <c r="D44" s="18" t="s">
        <v>51</v>
      </c>
      <c r="E44" s="19" t="s">
        <v>19</v>
      </c>
      <c r="F44" s="20">
        <v>1</v>
      </c>
      <c r="G44" s="42"/>
      <c r="H44" s="34">
        <f>G44*F44</f>
        <v>0</v>
      </c>
    </row>
    <row r="45" spans="1:8" s="3" customFormat="1" ht="12" customHeight="1" x14ac:dyDescent="0.25">
      <c r="B45" s="15"/>
      <c r="C45" s="16"/>
      <c r="D45" s="16"/>
      <c r="E45" s="16"/>
      <c r="F45" s="16"/>
      <c r="G45" s="47"/>
      <c r="H45" s="16"/>
    </row>
    <row r="46" spans="1:8" s="3" customFormat="1" ht="24" customHeight="1" x14ac:dyDescent="0.25">
      <c r="A46" s="3">
        <v>224</v>
      </c>
      <c r="B46" s="21" t="s">
        <v>52</v>
      </c>
      <c r="C46" s="14"/>
      <c r="D46" s="18" t="s">
        <v>53</v>
      </c>
      <c r="E46" s="19" t="s">
        <v>19</v>
      </c>
      <c r="F46" s="20">
        <v>1</v>
      </c>
      <c r="G46" s="42"/>
      <c r="H46" s="34">
        <f>G46*F46</f>
        <v>0</v>
      </c>
    </row>
    <row r="47" spans="1:8" s="3" customFormat="1" ht="12" customHeight="1" x14ac:dyDescent="0.25">
      <c r="B47" s="15"/>
      <c r="C47" s="16"/>
      <c r="D47" s="16"/>
      <c r="E47" s="16"/>
      <c r="F47" s="16"/>
      <c r="G47" s="47"/>
      <c r="H47" s="16"/>
    </row>
    <row r="48" spans="1:8" s="3" customFormat="1" ht="24" customHeight="1" x14ac:dyDescent="0.25">
      <c r="A48" s="3">
        <v>225</v>
      </c>
      <c r="B48" s="21" t="s">
        <v>54</v>
      </c>
      <c r="C48" s="18" t="s">
        <v>55</v>
      </c>
      <c r="D48" s="18" t="s">
        <v>56</v>
      </c>
      <c r="E48" s="19" t="s">
        <v>19</v>
      </c>
      <c r="F48" s="20">
        <v>1</v>
      </c>
      <c r="G48" s="42"/>
      <c r="H48" s="34">
        <f>G48*F48</f>
        <v>0</v>
      </c>
    </row>
    <row r="49" spans="1:8" s="3" customFormat="1" ht="12" customHeight="1" x14ac:dyDescent="0.25">
      <c r="B49" s="15"/>
      <c r="C49" s="16"/>
      <c r="D49" s="16"/>
      <c r="E49" s="16"/>
      <c r="F49" s="16"/>
      <c r="G49" s="47"/>
      <c r="H49" s="16"/>
    </row>
    <row r="50" spans="1:8" s="3" customFormat="1" ht="12" customHeight="1" x14ac:dyDescent="0.25">
      <c r="A50" s="3">
        <v>226</v>
      </c>
      <c r="B50" s="21" t="s">
        <v>57</v>
      </c>
      <c r="C50" s="18" t="s">
        <v>58</v>
      </c>
      <c r="D50" s="18" t="s">
        <v>59</v>
      </c>
      <c r="E50" s="19" t="s">
        <v>19</v>
      </c>
      <c r="F50" s="20">
        <v>1</v>
      </c>
      <c r="G50" s="42"/>
      <c r="H50" s="34">
        <f>G50*F50</f>
        <v>0</v>
      </c>
    </row>
    <row r="51" spans="1:8" s="3" customFormat="1" ht="12" customHeight="1" x14ac:dyDescent="0.25">
      <c r="B51" s="15"/>
      <c r="C51" s="16"/>
      <c r="D51" s="16"/>
      <c r="E51" s="16"/>
      <c r="F51" s="16"/>
      <c r="G51" s="47"/>
      <c r="H51" s="16"/>
    </row>
    <row r="52" spans="1:8" s="3" customFormat="1" ht="12" customHeight="1" x14ac:dyDescent="0.25">
      <c r="A52" s="3">
        <v>227</v>
      </c>
      <c r="B52" s="21" t="s">
        <v>60</v>
      </c>
      <c r="C52" s="18" t="s">
        <v>61</v>
      </c>
      <c r="D52" s="18" t="s">
        <v>62</v>
      </c>
      <c r="E52" s="19" t="s">
        <v>19</v>
      </c>
      <c r="F52" s="20">
        <v>1</v>
      </c>
      <c r="G52" s="42"/>
      <c r="H52" s="34">
        <f>G52*F52</f>
        <v>0</v>
      </c>
    </row>
    <row r="53" spans="1:8" s="3" customFormat="1" ht="12" customHeight="1" x14ac:dyDescent="0.25">
      <c r="B53" s="15"/>
      <c r="C53" s="16"/>
      <c r="D53" s="16"/>
      <c r="E53" s="16"/>
      <c r="F53" s="16"/>
      <c r="G53" s="47"/>
      <c r="H53" s="16"/>
    </row>
    <row r="54" spans="1:8" s="3" customFormat="1" ht="12" customHeight="1" x14ac:dyDescent="0.25">
      <c r="A54" s="3">
        <v>365</v>
      </c>
      <c r="B54" s="21" t="s">
        <v>63</v>
      </c>
      <c r="C54" s="18" t="s">
        <v>58</v>
      </c>
      <c r="D54" s="18" t="s">
        <v>64</v>
      </c>
      <c r="E54" s="19" t="s">
        <v>19</v>
      </c>
      <c r="F54" s="20">
        <v>1</v>
      </c>
      <c r="G54" s="42"/>
      <c r="H54" s="34">
        <f>G54*F54</f>
        <v>0</v>
      </c>
    </row>
    <row r="55" spans="1:8" s="3" customFormat="1" ht="12" customHeight="1" x14ac:dyDescent="0.25">
      <c r="B55" s="15"/>
      <c r="C55" s="16"/>
      <c r="D55" s="16"/>
      <c r="E55" s="16"/>
      <c r="F55" s="16"/>
      <c r="G55" s="47"/>
      <c r="H55" s="16"/>
    </row>
    <row r="56" spans="1:8" s="3" customFormat="1" ht="12" customHeight="1" x14ac:dyDescent="0.25">
      <c r="B56" s="17"/>
      <c r="C56" s="14"/>
      <c r="D56" s="14"/>
      <c r="E56" s="14"/>
      <c r="F56" s="14"/>
      <c r="G56" s="14"/>
      <c r="H56" s="14"/>
    </row>
    <row r="57" spans="1:8" s="4" customFormat="1" ht="20.100000000000001" customHeight="1" x14ac:dyDescent="0.25">
      <c r="B57" s="23" t="s">
        <v>65</v>
      </c>
      <c r="C57" s="24"/>
      <c r="D57" s="24"/>
      <c r="E57" s="24"/>
      <c r="F57" s="24"/>
      <c r="G57" s="24"/>
      <c r="H57" s="25">
        <f>SUM(H7:H56)</f>
        <v>40000</v>
      </c>
    </row>
    <row r="58" spans="1:8" s="5" customFormat="1" ht="66.2" customHeight="1" x14ac:dyDescent="0.25">
      <c r="H58" s="26" t="s">
        <v>66</v>
      </c>
    </row>
    <row r="59" spans="1:8" s="2" customFormat="1" ht="12" customHeight="1" x14ac:dyDescent="0.25">
      <c r="D59" s="27" t="s">
        <v>67</v>
      </c>
    </row>
    <row r="60" spans="1:8" s="1" customFormat="1" ht="12.75" x14ac:dyDescent="0.25">
      <c r="B60" s="7" t="s">
        <v>0</v>
      </c>
    </row>
    <row r="61" spans="1:8" s="1" customFormat="1" ht="12.75" x14ac:dyDescent="0.25">
      <c r="B61" s="8" t="s">
        <v>1</v>
      </c>
    </row>
    <row r="62" spans="1:8" s="1" customFormat="1" ht="37.15" customHeight="1" x14ac:dyDescent="0.25">
      <c r="B62" s="8" t="s">
        <v>2</v>
      </c>
    </row>
    <row r="63" spans="1:8" s="2" customFormat="1" ht="12" x14ac:dyDescent="0.25">
      <c r="H63" s="9" t="s">
        <v>3</v>
      </c>
    </row>
    <row r="64" spans="1:8" s="3" customFormat="1" ht="27.4" customHeight="1" x14ac:dyDescent="0.25">
      <c r="B64" s="10" t="s">
        <v>4</v>
      </c>
      <c r="C64" s="10" t="s">
        <v>5</v>
      </c>
      <c r="D64" s="10" t="s">
        <v>6</v>
      </c>
      <c r="E64" s="10" t="s">
        <v>7</v>
      </c>
      <c r="F64" s="10" t="s">
        <v>8</v>
      </c>
      <c r="G64" s="10" t="s">
        <v>9</v>
      </c>
      <c r="H64" s="11" t="s">
        <v>10</v>
      </c>
    </row>
    <row r="65" spans="1:8" s="4" customFormat="1" ht="20.100000000000001" customHeight="1" x14ac:dyDescent="0.25">
      <c r="B65" s="23" t="s">
        <v>68</v>
      </c>
      <c r="C65" s="24"/>
      <c r="D65" s="24"/>
      <c r="E65" s="24"/>
      <c r="F65" s="24"/>
      <c r="G65" s="24"/>
      <c r="H65" s="25">
        <f>H57</f>
        <v>40000</v>
      </c>
    </row>
    <row r="66" spans="1:8" s="3" customFormat="1" ht="24" customHeight="1" x14ac:dyDescent="0.25">
      <c r="A66" s="3">
        <v>228</v>
      </c>
      <c r="B66" s="21" t="s">
        <v>69</v>
      </c>
      <c r="C66" s="18" t="s">
        <v>70</v>
      </c>
      <c r="D66" s="18" t="s">
        <v>71</v>
      </c>
      <c r="E66" s="19" t="s">
        <v>19</v>
      </c>
      <c r="F66" s="20">
        <v>1</v>
      </c>
      <c r="G66" s="42"/>
      <c r="H66" s="34">
        <f>G66*F66</f>
        <v>0</v>
      </c>
    </row>
    <row r="67" spans="1:8" s="3" customFormat="1" ht="12" customHeight="1" x14ac:dyDescent="0.25">
      <c r="B67" s="15"/>
      <c r="C67" s="16"/>
      <c r="D67" s="16"/>
      <c r="E67" s="16"/>
      <c r="F67" s="16"/>
      <c r="G67" s="47"/>
      <c r="H67" s="16"/>
    </row>
    <row r="68" spans="1:8" s="3" customFormat="1" ht="12" customHeight="1" x14ac:dyDescent="0.25">
      <c r="A68" s="3">
        <v>229</v>
      </c>
      <c r="B68" s="12" t="s">
        <v>72</v>
      </c>
      <c r="C68" s="13" t="s">
        <v>73</v>
      </c>
      <c r="D68" s="13" t="s">
        <v>74</v>
      </c>
      <c r="E68" s="14"/>
      <c r="F68" s="14"/>
      <c r="G68" s="48"/>
      <c r="H68" s="14"/>
    </row>
    <row r="69" spans="1:8" s="3" customFormat="1" ht="12" customHeight="1" x14ac:dyDescent="0.25">
      <c r="B69" s="15"/>
      <c r="C69" s="16"/>
      <c r="D69" s="16"/>
      <c r="E69" s="16"/>
      <c r="F69" s="16"/>
      <c r="G69" s="47"/>
      <c r="H69" s="16"/>
    </row>
    <row r="70" spans="1:8" s="3" customFormat="1" ht="12" customHeight="1" x14ac:dyDescent="0.25">
      <c r="A70" s="3">
        <v>230</v>
      </c>
      <c r="B70" s="21" t="s">
        <v>75</v>
      </c>
      <c r="C70" s="18" t="s">
        <v>76</v>
      </c>
      <c r="D70" s="18" t="s">
        <v>18</v>
      </c>
      <c r="E70" s="19" t="s">
        <v>19</v>
      </c>
      <c r="F70" s="20">
        <v>1</v>
      </c>
      <c r="G70" s="42"/>
      <c r="H70" s="34">
        <f>G70*F70</f>
        <v>0</v>
      </c>
    </row>
    <row r="71" spans="1:8" s="3" customFormat="1" ht="12" customHeight="1" x14ac:dyDescent="0.25">
      <c r="B71" s="15"/>
      <c r="C71" s="16"/>
      <c r="D71" s="16"/>
      <c r="E71" s="16"/>
      <c r="F71" s="16"/>
      <c r="G71" s="47"/>
      <c r="H71" s="16"/>
    </row>
    <row r="72" spans="1:8" s="3" customFormat="1" ht="12" customHeight="1" x14ac:dyDescent="0.25">
      <c r="A72" s="3">
        <v>231</v>
      </c>
      <c r="B72" s="17"/>
      <c r="C72" s="18" t="s">
        <v>77</v>
      </c>
      <c r="D72" s="18" t="s">
        <v>78</v>
      </c>
      <c r="E72" s="14"/>
      <c r="F72" s="14"/>
      <c r="G72" s="48"/>
      <c r="H72" s="14"/>
    </row>
    <row r="73" spans="1:8" s="3" customFormat="1" ht="12" customHeight="1" x14ac:dyDescent="0.25">
      <c r="B73" s="15"/>
      <c r="C73" s="16"/>
      <c r="D73" s="16"/>
      <c r="E73" s="16"/>
      <c r="F73" s="16"/>
      <c r="G73" s="47"/>
      <c r="H73" s="16"/>
    </row>
    <row r="74" spans="1:8" s="3" customFormat="1" ht="24" customHeight="1" x14ac:dyDescent="0.25">
      <c r="A74" s="3">
        <v>232</v>
      </c>
      <c r="B74" s="17"/>
      <c r="C74" s="14"/>
      <c r="D74" s="18" t="s">
        <v>79</v>
      </c>
      <c r="E74" s="14"/>
      <c r="F74" s="14"/>
      <c r="G74" s="48"/>
      <c r="H74" s="14"/>
    </row>
    <row r="75" spans="1:8" s="3" customFormat="1" ht="12" customHeight="1" x14ac:dyDescent="0.25">
      <c r="B75" s="15"/>
      <c r="C75" s="16"/>
      <c r="D75" s="16"/>
      <c r="E75" s="16"/>
      <c r="F75" s="16"/>
      <c r="G75" s="47"/>
      <c r="H75" s="16"/>
    </row>
    <row r="76" spans="1:8" s="3" customFormat="1" ht="12" customHeight="1" x14ac:dyDescent="0.25">
      <c r="A76" s="3">
        <v>233</v>
      </c>
      <c r="B76" s="21" t="s">
        <v>80</v>
      </c>
      <c r="C76" s="14"/>
      <c r="D76" s="18" t="s">
        <v>81</v>
      </c>
      <c r="E76" s="19" t="s">
        <v>19</v>
      </c>
      <c r="F76" s="20">
        <v>1</v>
      </c>
      <c r="G76" s="42"/>
      <c r="H76" s="34">
        <f>G76*F76</f>
        <v>0</v>
      </c>
    </row>
    <row r="77" spans="1:8" s="3" customFormat="1" ht="12" customHeight="1" x14ac:dyDescent="0.25">
      <c r="B77" s="15"/>
      <c r="C77" s="16"/>
      <c r="D77" s="16"/>
      <c r="E77" s="16"/>
      <c r="F77" s="16"/>
      <c r="G77" s="47"/>
      <c r="H77" s="16"/>
    </row>
    <row r="78" spans="1:8" s="3" customFormat="1" ht="12" customHeight="1" x14ac:dyDescent="0.25">
      <c r="A78" s="3">
        <v>234</v>
      </c>
      <c r="B78" s="21" t="s">
        <v>82</v>
      </c>
      <c r="C78" s="14"/>
      <c r="D78" s="18" t="s">
        <v>83</v>
      </c>
      <c r="E78" s="19" t="s">
        <v>19</v>
      </c>
      <c r="F78" s="20">
        <v>1</v>
      </c>
      <c r="G78" s="42"/>
      <c r="H78" s="34">
        <f>G78*F78</f>
        <v>0</v>
      </c>
    </row>
    <row r="79" spans="1:8" s="3" customFormat="1" ht="12" customHeight="1" x14ac:dyDescent="0.25">
      <c r="B79" s="15"/>
      <c r="C79" s="16"/>
      <c r="D79" s="16"/>
      <c r="E79" s="16"/>
      <c r="F79" s="16"/>
      <c r="G79" s="47"/>
      <c r="H79" s="16"/>
    </row>
    <row r="80" spans="1:8" s="3" customFormat="1" ht="24" customHeight="1" x14ac:dyDescent="0.25">
      <c r="A80" s="3">
        <v>235</v>
      </c>
      <c r="B80" s="17"/>
      <c r="C80" s="18" t="s">
        <v>77</v>
      </c>
      <c r="D80" s="18" t="s">
        <v>84</v>
      </c>
      <c r="E80" s="14"/>
      <c r="F80" s="14"/>
      <c r="G80" s="48"/>
      <c r="H80" s="14"/>
    </row>
    <row r="81" spans="1:8" s="3" customFormat="1" ht="12" customHeight="1" x14ac:dyDescent="0.25">
      <c r="B81" s="15"/>
      <c r="C81" s="16"/>
      <c r="D81" s="16"/>
      <c r="E81" s="16"/>
      <c r="F81" s="16"/>
      <c r="G81" s="47"/>
      <c r="H81" s="16"/>
    </row>
    <row r="82" spans="1:8" s="3" customFormat="1" ht="12" customHeight="1" x14ac:dyDescent="0.25">
      <c r="A82" s="3">
        <v>236</v>
      </c>
      <c r="B82" s="21" t="s">
        <v>85</v>
      </c>
      <c r="C82" s="14"/>
      <c r="D82" s="18" t="s">
        <v>45</v>
      </c>
      <c r="E82" s="19" t="s">
        <v>19</v>
      </c>
      <c r="F82" s="20">
        <v>1</v>
      </c>
      <c r="G82" s="42"/>
      <c r="H82" s="34">
        <f>G82*F82</f>
        <v>0</v>
      </c>
    </row>
    <row r="83" spans="1:8" s="3" customFormat="1" ht="12" customHeight="1" x14ac:dyDescent="0.25">
      <c r="B83" s="15"/>
      <c r="C83" s="16"/>
      <c r="D83" s="16"/>
      <c r="E83" s="16"/>
      <c r="F83" s="16"/>
      <c r="G83" s="47"/>
      <c r="H83" s="16"/>
    </row>
    <row r="84" spans="1:8" s="3" customFormat="1" ht="12" customHeight="1" x14ac:dyDescent="0.25">
      <c r="A84" s="3">
        <v>237</v>
      </c>
      <c r="B84" s="21" t="s">
        <v>86</v>
      </c>
      <c r="C84" s="14"/>
      <c r="D84" s="18" t="s">
        <v>47</v>
      </c>
      <c r="E84" s="19" t="s">
        <v>19</v>
      </c>
      <c r="F84" s="20">
        <v>1</v>
      </c>
      <c r="G84" s="42"/>
      <c r="H84" s="34">
        <f>G84*F84</f>
        <v>0</v>
      </c>
    </row>
    <row r="85" spans="1:8" s="3" customFormat="1" ht="12" customHeight="1" x14ac:dyDescent="0.25">
      <c r="B85" s="15"/>
      <c r="C85" s="16"/>
      <c r="D85" s="16"/>
      <c r="E85" s="16"/>
      <c r="F85" s="16"/>
      <c r="G85" s="47"/>
      <c r="H85" s="16"/>
    </row>
    <row r="86" spans="1:8" s="3" customFormat="1" ht="12" customHeight="1" x14ac:dyDescent="0.25">
      <c r="A86" s="3">
        <v>239</v>
      </c>
      <c r="B86" s="21" t="s">
        <v>87</v>
      </c>
      <c r="C86" s="14"/>
      <c r="D86" s="18" t="s">
        <v>49</v>
      </c>
      <c r="E86" s="19" t="s">
        <v>19</v>
      </c>
      <c r="F86" s="20">
        <v>1</v>
      </c>
      <c r="G86" s="42"/>
      <c r="H86" s="34">
        <f>G86*F86</f>
        <v>0</v>
      </c>
    </row>
    <row r="87" spans="1:8" s="3" customFormat="1" ht="12" customHeight="1" x14ac:dyDescent="0.25">
      <c r="B87" s="15"/>
      <c r="C87" s="16"/>
      <c r="D87" s="16"/>
      <c r="E87" s="16"/>
      <c r="F87" s="16"/>
      <c r="G87" s="47"/>
      <c r="H87" s="16"/>
    </row>
    <row r="88" spans="1:8" s="3" customFormat="1" ht="12" customHeight="1" x14ac:dyDescent="0.25">
      <c r="A88" s="3">
        <v>240</v>
      </c>
      <c r="B88" s="21" t="s">
        <v>88</v>
      </c>
      <c r="C88" s="14"/>
      <c r="D88" s="18" t="s">
        <v>51</v>
      </c>
      <c r="E88" s="19" t="s">
        <v>19</v>
      </c>
      <c r="F88" s="20">
        <v>1</v>
      </c>
      <c r="G88" s="42"/>
      <c r="H88" s="34">
        <f>G88*F88</f>
        <v>0</v>
      </c>
    </row>
    <row r="89" spans="1:8" s="3" customFormat="1" ht="12" customHeight="1" x14ac:dyDescent="0.25">
      <c r="B89" s="15"/>
      <c r="C89" s="16"/>
      <c r="D89" s="16"/>
      <c r="E89" s="16"/>
      <c r="F89" s="16"/>
      <c r="G89" s="47"/>
      <c r="H89" s="16"/>
    </row>
    <row r="90" spans="1:8" s="3" customFormat="1" ht="24" customHeight="1" x14ac:dyDescent="0.25">
      <c r="A90" s="3">
        <v>241</v>
      </c>
      <c r="B90" s="21" t="s">
        <v>89</v>
      </c>
      <c r="C90" s="14"/>
      <c r="D90" s="18" t="s">
        <v>53</v>
      </c>
      <c r="E90" s="19" t="s">
        <v>19</v>
      </c>
      <c r="F90" s="20">
        <v>1</v>
      </c>
      <c r="G90" s="42"/>
      <c r="H90" s="34">
        <f>G90*F90</f>
        <v>0</v>
      </c>
    </row>
    <row r="91" spans="1:8" s="3" customFormat="1" ht="12" customHeight="1" x14ac:dyDescent="0.25">
      <c r="B91" s="15"/>
      <c r="C91" s="16"/>
      <c r="D91" s="16"/>
      <c r="E91" s="16"/>
      <c r="F91" s="16"/>
      <c r="G91" s="47"/>
      <c r="H91" s="16"/>
    </row>
    <row r="92" spans="1:8" s="3" customFormat="1" ht="12" customHeight="1" x14ac:dyDescent="0.25">
      <c r="A92" s="3">
        <v>242</v>
      </c>
      <c r="B92" s="21" t="s">
        <v>90</v>
      </c>
      <c r="C92" s="14"/>
      <c r="D92" s="18" t="s">
        <v>91</v>
      </c>
      <c r="E92" s="19" t="s">
        <v>19</v>
      </c>
      <c r="F92" s="20">
        <v>1</v>
      </c>
      <c r="G92" s="42"/>
      <c r="H92" s="34">
        <f>G92*F92</f>
        <v>0</v>
      </c>
    </row>
    <row r="93" spans="1:8" s="3" customFormat="1" ht="12" customHeight="1" x14ac:dyDescent="0.25">
      <c r="B93" s="15"/>
      <c r="C93" s="16"/>
      <c r="D93" s="16"/>
      <c r="E93" s="16"/>
      <c r="F93" s="16"/>
      <c r="G93" s="47"/>
      <c r="H93" s="16"/>
    </row>
    <row r="94" spans="1:8" s="3" customFormat="1" ht="12" customHeight="1" x14ac:dyDescent="0.25">
      <c r="A94" s="3">
        <v>243</v>
      </c>
      <c r="B94" s="21" t="s">
        <v>46</v>
      </c>
      <c r="C94" s="18" t="s">
        <v>92</v>
      </c>
      <c r="D94" s="18" t="s">
        <v>93</v>
      </c>
      <c r="E94" s="19" t="s">
        <v>19</v>
      </c>
      <c r="F94" s="20">
        <v>1</v>
      </c>
      <c r="G94" s="42"/>
      <c r="H94" s="34">
        <f>G94*F94</f>
        <v>0</v>
      </c>
    </row>
    <row r="95" spans="1:8" s="3" customFormat="1" ht="12" customHeight="1" x14ac:dyDescent="0.25">
      <c r="B95" s="15"/>
      <c r="C95" s="16"/>
      <c r="D95" s="16"/>
      <c r="E95" s="16"/>
      <c r="F95" s="16"/>
      <c r="G95" s="47"/>
      <c r="H95" s="16"/>
    </row>
    <row r="96" spans="1:8" s="3" customFormat="1" ht="12" customHeight="1" x14ac:dyDescent="0.25">
      <c r="A96" s="3">
        <v>244</v>
      </c>
      <c r="B96" s="21" t="s">
        <v>48</v>
      </c>
      <c r="C96" s="18" t="s">
        <v>94</v>
      </c>
      <c r="D96" s="18" t="s">
        <v>95</v>
      </c>
      <c r="E96" s="19" t="s">
        <v>19</v>
      </c>
      <c r="F96" s="20">
        <v>1</v>
      </c>
      <c r="G96" s="42"/>
      <c r="H96" s="34">
        <f>G96*F96</f>
        <v>0</v>
      </c>
    </row>
    <row r="97" spans="1:8" s="3" customFormat="1" ht="12" customHeight="1" x14ac:dyDescent="0.25">
      <c r="B97" s="15"/>
      <c r="C97" s="16"/>
      <c r="D97" s="16"/>
      <c r="E97" s="16"/>
      <c r="F97" s="16"/>
      <c r="G97" s="47"/>
      <c r="H97" s="16"/>
    </row>
    <row r="98" spans="1:8" s="3" customFormat="1" ht="12" customHeight="1" x14ac:dyDescent="0.25">
      <c r="A98" s="3">
        <v>245</v>
      </c>
      <c r="B98" s="21" t="s">
        <v>50</v>
      </c>
      <c r="C98" s="18" t="s">
        <v>96</v>
      </c>
      <c r="D98" s="18" t="s">
        <v>97</v>
      </c>
      <c r="E98" s="19" t="s">
        <v>19</v>
      </c>
      <c r="F98" s="20">
        <v>1</v>
      </c>
      <c r="G98" s="42"/>
      <c r="H98" s="34">
        <f>G98*F98</f>
        <v>0</v>
      </c>
    </row>
    <row r="99" spans="1:8" s="3" customFormat="1" ht="12" customHeight="1" x14ac:dyDescent="0.25">
      <c r="B99" s="15"/>
      <c r="C99" s="16"/>
      <c r="D99" s="16"/>
      <c r="E99" s="16"/>
      <c r="F99" s="16"/>
      <c r="G99" s="47"/>
      <c r="H99" s="16"/>
    </row>
    <row r="100" spans="1:8" s="3" customFormat="1" ht="24" customHeight="1" x14ac:dyDescent="0.25">
      <c r="A100" s="3">
        <v>246</v>
      </c>
      <c r="B100" s="21" t="s">
        <v>52</v>
      </c>
      <c r="C100" s="18" t="s">
        <v>55</v>
      </c>
      <c r="D100" s="18" t="s">
        <v>56</v>
      </c>
      <c r="E100" s="19" t="s">
        <v>19</v>
      </c>
      <c r="F100" s="20">
        <v>1</v>
      </c>
      <c r="G100" s="42"/>
      <c r="H100" s="34">
        <f>G100*F100</f>
        <v>0</v>
      </c>
    </row>
    <row r="101" spans="1:8" s="3" customFormat="1" ht="12" customHeight="1" x14ac:dyDescent="0.25">
      <c r="B101" s="15"/>
      <c r="C101" s="16"/>
      <c r="D101" s="16"/>
      <c r="E101" s="16"/>
      <c r="F101" s="16"/>
      <c r="G101" s="47"/>
      <c r="H101" s="16"/>
    </row>
    <row r="102" spans="1:8" s="3" customFormat="1" ht="36" customHeight="1" x14ac:dyDescent="0.25">
      <c r="A102" s="3">
        <v>294</v>
      </c>
      <c r="B102" s="21" t="s">
        <v>54</v>
      </c>
      <c r="C102" s="18" t="s">
        <v>98</v>
      </c>
      <c r="D102" s="18" t="s">
        <v>99</v>
      </c>
      <c r="E102" s="19" t="s">
        <v>19</v>
      </c>
      <c r="F102" s="20">
        <v>1</v>
      </c>
      <c r="G102" s="42"/>
      <c r="H102" s="34">
        <f>G102*F102</f>
        <v>0</v>
      </c>
    </row>
    <row r="103" spans="1:8" s="3" customFormat="1" ht="12" customHeight="1" x14ac:dyDescent="0.25">
      <c r="B103" s="15"/>
      <c r="C103" s="16"/>
      <c r="D103" s="16"/>
      <c r="E103" s="16"/>
      <c r="F103" s="16"/>
      <c r="G103" s="47"/>
      <c r="H103" s="16"/>
    </row>
    <row r="104" spans="1:8" s="3" customFormat="1" ht="24" customHeight="1" x14ac:dyDescent="0.25">
      <c r="A104" s="3">
        <v>295</v>
      </c>
      <c r="B104" s="21" t="s">
        <v>57</v>
      </c>
      <c r="C104" s="18" t="s">
        <v>100</v>
      </c>
      <c r="D104" s="18" t="s">
        <v>101</v>
      </c>
      <c r="E104" s="19" t="s">
        <v>19</v>
      </c>
      <c r="F104" s="20">
        <v>1</v>
      </c>
      <c r="G104" s="42"/>
      <c r="H104" s="34">
        <f>G104*F104</f>
        <v>0</v>
      </c>
    </row>
    <row r="105" spans="1:8" s="3" customFormat="1" ht="12" customHeight="1" x14ac:dyDescent="0.25">
      <c r="B105" s="15"/>
      <c r="C105" s="16"/>
      <c r="D105" s="16"/>
      <c r="E105" s="16"/>
      <c r="F105" s="16"/>
      <c r="G105" s="47"/>
      <c r="H105" s="16"/>
    </row>
    <row r="106" spans="1:8" s="3" customFormat="1" ht="24" customHeight="1" x14ac:dyDescent="0.25">
      <c r="A106" s="3">
        <v>247</v>
      </c>
      <c r="B106" s="12" t="s">
        <v>102</v>
      </c>
      <c r="C106" s="13" t="s">
        <v>103</v>
      </c>
      <c r="D106" s="13" t="s">
        <v>104</v>
      </c>
      <c r="E106" s="14"/>
      <c r="F106" s="14"/>
      <c r="G106" s="48"/>
      <c r="H106" s="14"/>
    </row>
    <row r="107" spans="1:8" s="3" customFormat="1" ht="12" customHeight="1" x14ac:dyDescent="0.25">
      <c r="B107" s="15"/>
      <c r="C107" s="16"/>
      <c r="D107" s="16"/>
      <c r="E107" s="16"/>
      <c r="F107" s="16"/>
      <c r="G107" s="47"/>
      <c r="H107" s="16"/>
    </row>
    <row r="108" spans="1:8" s="3" customFormat="1" ht="24" customHeight="1" x14ac:dyDescent="0.25">
      <c r="A108" s="3">
        <v>248</v>
      </c>
      <c r="B108" s="21" t="s">
        <v>105</v>
      </c>
      <c r="C108" s="18" t="s">
        <v>106</v>
      </c>
      <c r="D108" s="18" t="s">
        <v>107</v>
      </c>
      <c r="E108" s="19" t="s">
        <v>38</v>
      </c>
      <c r="F108" s="20">
        <v>1</v>
      </c>
      <c r="G108" s="44">
        <v>100000</v>
      </c>
      <c r="H108" s="22">
        <f>G108*F108</f>
        <v>100000</v>
      </c>
    </row>
    <row r="109" spans="1:8" s="3" customFormat="1" ht="12" customHeight="1" x14ac:dyDescent="0.25">
      <c r="B109" s="15"/>
      <c r="C109" s="16"/>
      <c r="D109" s="16"/>
      <c r="E109" s="16"/>
      <c r="F109" s="16"/>
      <c r="G109" s="47"/>
      <c r="H109" s="16"/>
    </row>
    <row r="110" spans="1:8" s="3" customFormat="1" ht="12" customHeight="1" x14ac:dyDescent="0.25">
      <c r="A110" s="3">
        <v>250</v>
      </c>
      <c r="B110" s="21" t="s">
        <v>108</v>
      </c>
      <c r="C110" s="14"/>
      <c r="D110" s="18" t="s">
        <v>40</v>
      </c>
      <c r="E110" s="19" t="s">
        <v>41</v>
      </c>
      <c r="F110" s="20">
        <v>100000</v>
      </c>
      <c r="G110" s="43"/>
      <c r="H110" s="34">
        <f>G110*F110</f>
        <v>0</v>
      </c>
    </row>
    <row r="111" spans="1:8" s="3" customFormat="1" ht="12" customHeight="1" x14ac:dyDescent="0.25">
      <c r="B111" s="15"/>
      <c r="C111" s="16"/>
      <c r="D111" s="16"/>
      <c r="E111" s="16"/>
      <c r="F111" s="16"/>
      <c r="G111" s="47"/>
      <c r="H111" s="16"/>
    </row>
    <row r="112" spans="1:8" s="3" customFormat="1" ht="12" customHeight="1" x14ac:dyDescent="0.25">
      <c r="B112" s="17"/>
      <c r="C112" s="14"/>
      <c r="D112" s="14"/>
      <c r="E112" s="14"/>
      <c r="F112" s="14"/>
      <c r="G112" s="48"/>
      <c r="H112" s="14"/>
    </row>
    <row r="113" spans="1:8" s="4" customFormat="1" ht="20.100000000000001" customHeight="1" x14ac:dyDescent="0.25">
      <c r="B113" s="23" t="s">
        <v>65</v>
      </c>
      <c r="C113" s="24"/>
      <c r="D113" s="24"/>
      <c r="E113" s="24"/>
      <c r="F113" s="24"/>
      <c r="G113" s="24"/>
      <c r="H113" s="25">
        <f>SUM(H65:H112)</f>
        <v>140000</v>
      </c>
    </row>
    <row r="114" spans="1:8" s="5" customFormat="1" ht="66.2" customHeight="1" x14ac:dyDescent="0.25">
      <c r="H114" s="26" t="s">
        <v>66</v>
      </c>
    </row>
    <row r="115" spans="1:8" s="2" customFormat="1" ht="12" customHeight="1" x14ac:dyDescent="0.25">
      <c r="D115" s="27" t="s">
        <v>109</v>
      </c>
    </row>
    <row r="116" spans="1:8" s="1" customFormat="1" ht="12.75" x14ac:dyDescent="0.25">
      <c r="B116" s="7" t="s">
        <v>0</v>
      </c>
    </row>
    <row r="117" spans="1:8" s="1" customFormat="1" ht="12.75" x14ac:dyDescent="0.25">
      <c r="B117" s="8" t="s">
        <v>1</v>
      </c>
    </row>
    <row r="118" spans="1:8" s="1" customFormat="1" ht="37.15" customHeight="1" x14ac:dyDescent="0.25">
      <c r="B118" s="8" t="s">
        <v>2</v>
      </c>
    </row>
    <row r="119" spans="1:8" s="2" customFormat="1" ht="12" x14ac:dyDescent="0.25">
      <c r="H119" s="9" t="s">
        <v>3</v>
      </c>
    </row>
    <row r="120" spans="1:8" s="3" customFormat="1" ht="27.4" customHeight="1" x14ac:dyDescent="0.25">
      <c r="B120" s="10" t="s">
        <v>4</v>
      </c>
      <c r="C120" s="10" t="s">
        <v>5</v>
      </c>
      <c r="D120" s="10" t="s">
        <v>6</v>
      </c>
      <c r="E120" s="10" t="s">
        <v>7</v>
      </c>
      <c r="F120" s="10" t="s">
        <v>8</v>
      </c>
      <c r="G120" s="10" t="s">
        <v>9</v>
      </c>
      <c r="H120" s="11" t="s">
        <v>10</v>
      </c>
    </row>
    <row r="121" spans="1:8" s="4" customFormat="1" ht="20.100000000000001" customHeight="1" x14ac:dyDescent="0.25">
      <c r="B121" s="23" t="s">
        <v>68</v>
      </c>
      <c r="C121" s="24"/>
      <c r="D121" s="24"/>
      <c r="E121" s="24"/>
      <c r="F121" s="24"/>
      <c r="G121" s="24"/>
      <c r="H121" s="25">
        <f>H113</f>
        <v>140000</v>
      </c>
    </row>
    <row r="122" spans="1:8" s="3" customFormat="1" ht="24" customHeight="1" x14ac:dyDescent="0.25">
      <c r="A122" s="3">
        <v>251</v>
      </c>
      <c r="B122" s="21" t="s">
        <v>110</v>
      </c>
      <c r="C122" s="18" t="s">
        <v>111</v>
      </c>
      <c r="D122" s="18" t="s">
        <v>112</v>
      </c>
      <c r="E122" s="19" t="s">
        <v>38</v>
      </c>
      <c r="F122" s="20">
        <v>1</v>
      </c>
      <c r="G122" s="22">
        <v>300000</v>
      </c>
      <c r="H122" s="22">
        <f>G122*F122</f>
        <v>300000</v>
      </c>
    </row>
    <row r="123" spans="1:8" s="3" customFormat="1" ht="12" customHeight="1" x14ac:dyDescent="0.25">
      <c r="B123" s="15"/>
      <c r="C123" s="16"/>
      <c r="D123" s="16"/>
      <c r="E123" s="16"/>
      <c r="F123" s="16"/>
      <c r="G123" s="16"/>
      <c r="H123" s="16"/>
    </row>
    <row r="124" spans="1:8" s="3" customFormat="1" ht="12" customHeight="1" x14ac:dyDescent="0.25">
      <c r="A124" s="3">
        <v>252</v>
      </c>
      <c r="B124" s="21" t="s">
        <v>113</v>
      </c>
      <c r="C124" s="14"/>
      <c r="D124" s="18" t="s">
        <v>114</v>
      </c>
      <c r="E124" s="19" t="s">
        <v>41</v>
      </c>
      <c r="F124" s="20">
        <v>300000</v>
      </c>
      <c r="G124" s="43"/>
      <c r="H124" s="34">
        <f>G124*F124</f>
        <v>0</v>
      </c>
    </row>
    <row r="125" spans="1:8" s="3" customFormat="1" ht="12" customHeight="1" x14ac:dyDescent="0.25">
      <c r="B125" s="15"/>
      <c r="C125" s="16"/>
      <c r="D125" s="16"/>
      <c r="E125" s="16"/>
      <c r="F125" s="16"/>
      <c r="G125" s="16"/>
      <c r="H125" s="16"/>
    </row>
    <row r="126" spans="1:8" s="3" customFormat="1" ht="24" customHeight="1" x14ac:dyDescent="0.25">
      <c r="A126" s="3">
        <v>253</v>
      </c>
      <c r="B126" s="21" t="s">
        <v>115</v>
      </c>
      <c r="C126" s="18" t="s">
        <v>116</v>
      </c>
      <c r="D126" s="18" t="s">
        <v>117</v>
      </c>
      <c r="E126" s="19" t="s">
        <v>38</v>
      </c>
      <c r="F126" s="20">
        <v>1</v>
      </c>
      <c r="G126" s="22">
        <v>210000</v>
      </c>
      <c r="H126" s="22">
        <f>G126*F126</f>
        <v>210000</v>
      </c>
    </row>
    <row r="127" spans="1:8" s="3" customFormat="1" ht="12" customHeight="1" x14ac:dyDescent="0.25">
      <c r="B127" s="15"/>
      <c r="C127" s="16"/>
      <c r="D127" s="16"/>
      <c r="E127" s="16"/>
      <c r="F127" s="16"/>
      <c r="G127" s="16"/>
      <c r="H127" s="16"/>
    </row>
    <row r="128" spans="1:8" s="3" customFormat="1" ht="12" customHeight="1" x14ac:dyDescent="0.25">
      <c r="A128" s="3">
        <v>254</v>
      </c>
      <c r="B128" s="21" t="s">
        <v>118</v>
      </c>
      <c r="C128" s="14"/>
      <c r="D128" s="18" t="s">
        <v>119</v>
      </c>
      <c r="E128" s="19" t="s">
        <v>41</v>
      </c>
      <c r="F128" s="20">
        <v>210000</v>
      </c>
      <c r="G128" s="43"/>
      <c r="H128" s="34">
        <f>G128*F128</f>
        <v>0</v>
      </c>
    </row>
    <row r="129" spans="1:8" s="3" customFormat="1" ht="12" customHeight="1" x14ac:dyDescent="0.25">
      <c r="B129" s="15"/>
      <c r="C129" s="16"/>
      <c r="D129" s="16"/>
      <c r="E129" s="16"/>
      <c r="F129" s="16"/>
      <c r="G129" s="16"/>
      <c r="H129" s="16"/>
    </row>
    <row r="130" spans="1:8" s="3" customFormat="1" ht="12" customHeight="1" x14ac:dyDescent="0.25">
      <c r="A130" s="3">
        <v>249</v>
      </c>
      <c r="B130" s="17"/>
      <c r="C130" s="18" t="s">
        <v>120</v>
      </c>
      <c r="D130" s="18" t="s">
        <v>121</v>
      </c>
      <c r="E130" s="14"/>
      <c r="F130" s="14"/>
      <c r="G130" s="14"/>
      <c r="H130" s="14"/>
    </row>
    <row r="131" spans="1:8" s="3" customFormat="1" ht="12" customHeight="1" x14ac:dyDescent="0.25">
      <c r="B131" s="15"/>
      <c r="C131" s="16"/>
      <c r="D131" s="16"/>
      <c r="E131" s="16"/>
      <c r="F131" s="16"/>
      <c r="G131" s="16"/>
      <c r="H131" s="16"/>
    </row>
    <row r="132" spans="1:8" s="3" customFormat="1" ht="24" customHeight="1" x14ac:dyDescent="0.25">
      <c r="A132" s="3">
        <v>255</v>
      </c>
      <c r="B132" s="21" t="s">
        <v>122</v>
      </c>
      <c r="C132" s="14"/>
      <c r="D132" s="18" t="s">
        <v>123</v>
      </c>
      <c r="E132" s="19" t="s">
        <v>38</v>
      </c>
      <c r="F132" s="20">
        <v>1</v>
      </c>
      <c r="G132" s="22">
        <v>80000</v>
      </c>
      <c r="H132" s="22">
        <f>G132*F132</f>
        <v>80000</v>
      </c>
    </row>
    <row r="133" spans="1:8" s="3" customFormat="1" ht="12" customHeight="1" x14ac:dyDescent="0.25">
      <c r="B133" s="15"/>
      <c r="C133" s="16"/>
      <c r="D133" s="16"/>
      <c r="E133" s="16"/>
      <c r="F133" s="16"/>
      <c r="G133" s="16"/>
      <c r="H133" s="16"/>
    </row>
    <row r="134" spans="1:8" s="3" customFormat="1" ht="12" customHeight="1" x14ac:dyDescent="0.25">
      <c r="A134" s="3">
        <v>256</v>
      </c>
      <c r="B134" s="21" t="s">
        <v>124</v>
      </c>
      <c r="C134" s="14"/>
      <c r="D134" s="18" t="s">
        <v>125</v>
      </c>
      <c r="E134" s="19" t="s">
        <v>41</v>
      </c>
      <c r="F134" s="20">
        <v>80000</v>
      </c>
      <c r="G134" s="43"/>
      <c r="H134" s="34">
        <f>G134*F134</f>
        <v>0</v>
      </c>
    </row>
    <row r="135" spans="1:8" s="3" customFormat="1" ht="12" customHeight="1" x14ac:dyDescent="0.25">
      <c r="B135" s="15"/>
      <c r="C135" s="16"/>
      <c r="D135" s="16"/>
      <c r="E135" s="16"/>
      <c r="F135" s="16"/>
      <c r="G135" s="16"/>
      <c r="H135" s="16"/>
    </row>
    <row r="136" spans="1:8" s="3" customFormat="1" ht="24" customHeight="1" x14ac:dyDescent="0.25">
      <c r="A136" s="3">
        <v>257</v>
      </c>
      <c r="B136" s="12" t="s">
        <v>126</v>
      </c>
      <c r="C136" s="14"/>
      <c r="D136" s="13" t="s">
        <v>127</v>
      </c>
      <c r="E136" s="14"/>
      <c r="F136" s="14"/>
      <c r="G136" s="14"/>
      <c r="H136" s="14"/>
    </row>
    <row r="137" spans="1:8" s="3" customFormat="1" ht="12" customHeight="1" x14ac:dyDescent="0.25">
      <c r="B137" s="15"/>
      <c r="C137" s="16"/>
      <c r="D137" s="16"/>
      <c r="E137" s="16"/>
      <c r="F137" s="16"/>
      <c r="G137" s="16"/>
      <c r="H137" s="16"/>
    </row>
    <row r="138" spans="1:8" s="3" customFormat="1" ht="48" customHeight="1" x14ac:dyDescent="0.25">
      <c r="A138" s="3">
        <v>258</v>
      </c>
      <c r="B138" s="21" t="s">
        <v>128</v>
      </c>
      <c r="C138" s="14"/>
      <c r="D138" s="18" t="s">
        <v>129</v>
      </c>
      <c r="E138" s="19" t="s">
        <v>38</v>
      </c>
      <c r="F138" s="20">
        <v>1</v>
      </c>
      <c r="G138" s="22">
        <v>300000</v>
      </c>
      <c r="H138" s="22">
        <f>G138*F138</f>
        <v>300000</v>
      </c>
    </row>
    <row r="139" spans="1:8" s="3" customFormat="1" ht="12" customHeight="1" x14ac:dyDescent="0.25">
      <c r="B139" s="15"/>
      <c r="C139" s="16"/>
      <c r="D139" s="16"/>
      <c r="E139" s="16"/>
      <c r="F139" s="16"/>
      <c r="G139" s="16"/>
      <c r="H139" s="16"/>
    </row>
    <row r="140" spans="1:8" s="3" customFormat="1" ht="12" customHeight="1" x14ac:dyDescent="0.25">
      <c r="A140" s="3">
        <v>259</v>
      </c>
      <c r="B140" s="21" t="s">
        <v>130</v>
      </c>
      <c r="C140" s="14"/>
      <c r="D140" s="18" t="s">
        <v>131</v>
      </c>
      <c r="E140" s="19" t="s">
        <v>41</v>
      </c>
      <c r="F140" s="20">
        <v>300000</v>
      </c>
      <c r="G140" s="43"/>
      <c r="H140" s="34">
        <f>G140*F140</f>
        <v>0</v>
      </c>
    </row>
    <row r="141" spans="1:8" s="3" customFormat="1" ht="12" customHeight="1" x14ac:dyDescent="0.25">
      <c r="B141" s="15"/>
      <c r="C141" s="16"/>
      <c r="D141" s="16"/>
      <c r="E141" s="16"/>
      <c r="F141" s="16"/>
      <c r="G141" s="16"/>
      <c r="H141" s="16"/>
    </row>
    <row r="142" spans="1:8" s="3" customFormat="1" ht="24" customHeight="1" x14ac:dyDescent="0.25">
      <c r="A142" s="3">
        <v>260</v>
      </c>
      <c r="B142" s="21" t="s">
        <v>132</v>
      </c>
      <c r="C142" s="14"/>
      <c r="D142" s="18" t="s">
        <v>133</v>
      </c>
      <c r="E142" s="19" t="s">
        <v>38</v>
      </c>
      <c r="F142" s="20">
        <v>1</v>
      </c>
      <c r="G142" s="22">
        <v>300000</v>
      </c>
      <c r="H142" s="22">
        <f>G142*F142</f>
        <v>300000</v>
      </c>
    </row>
    <row r="143" spans="1:8" s="3" customFormat="1" ht="12" customHeight="1" x14ac:dyDescent="0.25">
      <c r="B143" s="15"/>
      <c r="C143" s="16"/>
      <c r="D143" s="16"/>
      <c r="E143" s="16"/>
      <c r="F143" s="16"/>
      <c r="G143" s="16"/>
      <c r="H143" s="16"/>
    </row>
    <row r="144" spans="1:8" s="3" customFormat="1" ht="12" customHeight="1" x14ac:dyDescent="0.25">
      <c r="A144" s="3">
        <v>261</v>
      </c>
      <c r="B144" s="21" t="s">
        <v>134</v>
      </c>
      <c r="C144" s="14"/>
      <c r="D144" s="18" t="s">
        <v>135</v>
      </c>
      <c r="E144" s="19" t="s">
        <v>41</v>
      </c>
      <c r="F144" s="20">
        <v>300000</v>
      </c>
      <c r="G144" s="43"/>
      <c r="H144" s="34">
        <f>G144*F144</f>
        <v>0</v>
      </c>
    </row>
    <row r="145" spans="1:8" s="3" customFormat="1" ht="12" customHeight="1" x14ac:dyDescent="0.25">
      <c r="B145" s="15"/>
      <c r="C145" s="16"/>
      <c r="D145" s="16"/>
      <c r="E145" s="16"/>
      <c r="F145" s="16"/>
      <c r="G145" s="16"/>
      <c r="H145" s="16"/>
    </row>
    <row r="146" spans="1:8" s="3" customFormat="1" ht="24" customHeight="1" x14ac:dyDescent="0.25">
      <c r="A146" s="3">
        <v>262</v>
      </c>
      <c r="B146" s="21" t="s">
        <v>136</v>
      </c>
      <c r="C146" s="14"/>
      <c r="D146" s="18" t="s">
        <v>137</v>
      </c>
      <c r="E146" s="19" t="s">
        <v>38</v>
      </c>
      <c r="F146" s="20">
        <v>1</v>
      </c>
      <c r="G146" s="22">
        <v>250000</v>
      </c>
      <c r="H146" s="22">
        <f>G146*F146</f>
        <v>250000</v>
      </c>
    </row>
    <row r="147" spans="1:8" s="3" customFormat="1" ht="12" customHeight="1" x14ac:dyDescent="0.25">
      <c r="B147" s="15"/>
      <c r="C147" s="16"/>
      <c r="D147" s="16"/>
      <c r="E147" s="16"/>
      <c r="F147" s="16"/>
      <c r="G147" s="16"/>
      <c r="H147" s="16"/>
    </row>
    <row r="148" spans="1:8" s="3" customFormat="1" ht="12" customHeight="1" x14ac:dyDescent="0.25">
      <c r="A148" s="3">
        <v>263</v>
      </c>
      <c r="B148" s="21" t="s">
        <v>138</v>
      </c>
      <c r="C148" s="14"/>
      <c r="D148" s="18" t="s">
        <v>139</v>
      </c>
      <c r="E148" s="19" t="s">
        <v>41</v>
      </c>
      <c r="F148" s="20">
        <v>250000</v>
      </c>
      <c r="G148" s="43"/>
      <c r="H148" s="34">
        <f>G148*F148</f>
        <v>0</v>
      </c>
    </row>
    <row r="149" spans="1:8" s="3" customFormat="1" ht="12" customHeight="1" x14ac:dyDescent="0.25">
      <c r="B149" s="15"/>
      <c r="C149" s="16"/>
      <c r="D149" s="16"/>
      <c r="E149" s="16"/>
      <c r="F149" s="16"/>
      <c r="G149" s="16"/>
      <c r="H149" s="16"/>
    </row>
    <row r="150" spans="1:8" s="3" customFormat="1" ht="24" customHeight="1" x14ac:dyDescent="0.25">
      <c r="A150" s="3">
        <v>264</v>
      </c>
      <c r="B150" s="21" t="s">
        <v>140</v>
      </c>
      <c r="C150" s="14"/>
      <c r="D150" s="18" t="s">
        <v>141</v>
      </c>
      <c r="E150" s="19" t="s">
        <v>38</v>
      </c>
      <c r="F150" s="20">
        <v>1</v>
      </c>
      <c r="G150" s="22">
        <v>180000</v>
      </c>
      <c r="H150" s="22">
        <f>G150*F150</f>
        <v>180000</v>
      </c>
    </row>
    <row r="151" spans="1:8" s="3" customFormat="1" ht="12" customHeight="1" x14ac:dyDescent="0.25">
      <c r="B151" s="15"/>
      <c r="C151" s="16"/>
      <c r="D151" s="16"/>
      <c r="E151" s="16"/>
      <c r="F151" s="16"/>
      <c r="G151" s="16"/>
      <c r="H151" s="16"/>
    </row>
    <row r="152" spans="1:8" s="3" customFormat="1" ht="12" customHeight="1" x14ac:dyDescent="0.25">
      <c r="A152" s="3">
        <v>265</v>
      </c>
      <c r="B152" s="21" t="s">
        <v>142</v>
      </c>
      <c r="C152" s="14"/>
      <c r="D152" s="18" t="s">
        <v>143</v>
      </c>
      <c r="E152" s="19" t="s">
        <v>41</v>
      </c>
      <c r="F152" s="20">
        <v>180000</v>
      </c>
      <c r="G152" s="43"/>
      <c r="H152" s="34">
        <f>G152*F152</f>
        <v>0</v>
      </c>
    </row>
    <row r="153" spans="1:8" s="3" customFormat="1" ht="12" customHeight="1" x14ac:dyDescent="0.25">
      <c r="B153" s="15"/>
      <c r="C153" s="16"/>
      <c r="D153" s="16"/>
      <c r="E153" s="16"/>
      <c r="F153" s="16"/>
      <c r="G153" s="16"/>
      <c r="H153" s="16"/>
    </row>
    <row r="154" spans="1:8" s="3" customFormat="1" ht="24" customHeight="1" x14ac:dyDescent="0.25">
      <c r="A154" s="3">
        <v>266</v>
      </c>
      <c r="B154" s="21" t="s">
        <v>144</v>
      </c>
      <c r="C154" s="14"/>
      <c r="D154" s="18" t="s">
        <v>145</v>
      </c>
      <c r="E154" s="19" t="s">
        <v>38</v>
      </c>
      <c r="F154" s="20">
        <v>1</v>
      </c>
      <c r="G154" s="22">
        <v>80000</v>
      </c>
      <c r="H154" s="22">
        <f>G154*F154</f>
        <v>80000</v>
      </c>
    </row>
    <row r="155" spans="1:8" s="3" customFormat="1" ht="12" customHeight="1" x14ac:dyDescent="0.25">
      <c r="B155" s="15"/>
      <c r="C155" s="16"/>
      <c r="D155" s="16"/>
      <c r="E155" s="16"/>
      <c r="F155" s="16"/>
      <c r="G155" s="16"/>
      <c r="H155" s="16"/>
    </row>
    <row r="156" spans="1:8" s="3" customFormat="1" ht="12" customHeight="1" x14ac:dyDescent="0.25">
      <c r="A156" s="3">
        <v>267</v>
      </c>
      <c r="B156" s="21" t="s">
        <v>146</v>
      </c>
      <c r="C156" s="14"/>
      <c r="D156" s="18" t="s">
        <v>147</v>
      </c>
      <c r="E156" s="19" t="s">
        <v>41</v>
      </c>
      <c r="F156" s="20">
        <v>80000</v>
      </c>
      <c r="G156" s="43"/>
      <c r="H156" s="34">
        <f>G156*F156</f>
        <v>0</v>
      </c>
    </row>
    <row r="157" spans="1:8" s="3" customFormat="1" ht="12" customHeight="1" x14ac:dyDescent="0.25">
      <c r="B157" s="15"/>
      <c r="C157" s="16"/>
      <c r="D157" s="16"/>
      <c r="E157" s="16"/>
      <c r="F157" s="16"/>
      <c r="G157" s="16"/>
      <c r="H157" s="16"/>
    </row>
    <row r="158" spans="1:8" s="3" customFormat="1" ht="48" customHeight="1" x14ac:dyDescent="0.25">
      <c r="A158" s="3">
        <v>268</v>
      </c>
      <c r="B158" s="21" t="s">
        <v>148</v>
      </c>
      <c r="C158" s="14"/>
      <c r="D158" s="18" t="s">
        <v>149</v>
      </c>
      <c r="E158" s="19" t="s">
        <v>38</v>
      </c>
      <c r="F158" s="20">
        <v>1</v>
      </c>
      <c r="G158" s="22">
        <v>100000</v>
      </c>
      <c r="H158" s="22">
        <f>G158*F158</f>
        <v>100000</v>
      </c>
    </row>
    <row r="159" spans="1:8" s="3" customFormat="1" ht="12" customHeight="1" x14ac:dyDescent="0.25">
      <c r="B159" s="15"/>
      <c r="C159" s="16"/>
      <c r="D159" s="16"/>
      <c r="E159" s="16"/>
      <c r="F159" s="16"/>
      <c r="G159" s="16"/>
      <c r="H159" s="16"/>
    </row>
    <row r="160" spans="1:8" s="3" customFormat="1" ht="12" customHeight="1" x14ac:dyDescent="0.25">
      <c r="A160" s="3">
        <v>269</v>
      </c>
      <c r="B160" s="21" t="s">
        <v>150</v>
      </c>
      <c r="C160" s="14"/>
      <c r="D160" s="18" t="s">
        <v>151</v>
      </c>
      <c r="E160" s="19" t="s">
        <v>41</v>
      </c>
      <c r="F160" s="20">
        <v>100000</v>
      </c>
      <c r="G160" s="43"/>
      <c r="H160" s="34">
        <f>G160*F160</f>
        <v>0</v>
      </c>
    </row>
    <row r="161" spans="1:8" s="3" customFormat="1" ht="12" customHeight="1" x14ac:dyDescent="0.25">
      <c r="B161" s="15"/>
      <c r="C161" s="16"/>
      <c r="D161" s="16"/>
      <c r="E161" s="16"/>
      <c r="F161" s="16"/>
      <c r="G161" s="16"/>
      <c r="H161" s="16"/>
    </row>
    <row r="162" spans="1:8" s="3" customFormat="1" ht="24" customHeight="1" x14ac:dyDescent="0.25">
      <c r="A162" s="3">
        <v>270</v>
      </c>
      <c r="B162" s="21" t="s">
        <v>152</v>
      </c>
      <c r="C162" s="14"/>
      <c r="D162" s="18" t="s">
        <v>153</v>
      </c>
      <c r="E162" s="19" t="s">
        <v>38</v>
      </c>
      <c r="F162" s="20">
        <v>1</v>
      </c>
      <c r="G162" s="22">
        <v>150000</v>
      </c>
      <c r="H162" s="22">
        <f>G162*F162</f>
        <v>150000</v>
      </c>
    </row>
    <row r="163" spans="1:8" s="3" customFormat="1" ht="12" customHeight="1" x14ac:dyDescent="0.25">
      <c r="B163" s="15"/>
      <c r="C163" s="16"/>
      <c r="D163" s="16"/>
      <c r="E163" s="16"/>
      <c r="F163" s="16"/>
      <c r="G163" s="16"/>
      <c r="H163" s="16"/>
    </row>
    <row r="164" spans="1:8" s="4" customFormat="1" ht="20.100000000000001" customHeight="1" x14ac:dyDescent="0.25">
      <c r="B164" s="23" t="s">
        <v>65</v>
      </c>
      <c r="C164" s="24"/>
      <c r="D164" s="24"/>
      <c r="E164" s="24"/>
      <c r="F164" s="24"/>
      <c r="G164" s="24"/>
      <c r="H164" s="25">
        <f>SUM(H121:H163)</f>
        <v>2090000</v>
      </c>
    </row>
    <row r="165" spans="1:8" s="5" customFormat="1" ht="66.2" customHeight="1" x14ac:dyDescent="0.25">
      <c r="H165" s="26" t="s">
        <v>66</v>
      </c>
    </row>
    <row r="166" spans="1:8" s="2" customFormat="1" ht="12" customHeight="1" x14ac:dyDescent="0.25">
      <c r="D166" s="27" t="s">
        <v>154</v>
      </c>
    </row>
    <row r="167" spans="1:8" s="1" customFormat="1" ht="12.75" x14ac:dyDescent="0.25">
      <c r="B167" s="7" t="s">
        <v>0</v>
      </c>
    </row>
    <row r="168" spans="1:8" s="1" customFormat="1" ht="12.75" x14ac:dyDescent="0.25">
      <c r="B168" s="8" t="s">
        <v>1</v>
      </c>
    </row>
    <row r="169" spans="1:8" s="1" customFormat="1" ht="37.15" customHeight="1" x14ac:dyDescent="0.25">
      <c r="B169" s="8" t="s">
        <v>2</v>
      </c>
    </row>
    <row r="170" spans="1:8" s="2" customFormat="1" ht="12" x14ac:dyDescent="0.25">
      <c r="H170" s="9" t="s">
        <v>3</v>
      </c>
    </row>
    <row r="171" spans="1:8" s="3" customFormat="1" ht="27.4" customHeight="1" x14ac:dyDescent="0.25">
      <c r="B171" s="10" t="s">
        <v>4</v>
      </c>
      <c r="C171" s="10" t="s">
        <v>5</v>
      </c>
      <c r="D171" s="10" t="s">
        <v>6</v>
      </c>
      <c r="E171" s="10" t="s">
        <v>7</v>
      </c>
      <c r="F171" s="10" t="s">
        <v>8</v>
      </c>
      <c r="G171" s="10" t="s">
        <v>9</v>
      </c>
      <c r="H171" s="11" t="s">
        <v>10</v>
      </c>
    </row>
    <row r="172" spans="1:8" s="4" customFormat="1" ht="20.100000000000001" customHeight="1" x14ac:dyDescent="0.25">
      <c r="B172" s="23" t="s">
        <v>68</v>
      </c>
      <c r="C172" s="24"/>
      <c r="D172" s="24"/>
      <c r="E172" s="24"/>
      <c r="F172" s="24"/>
      <c r="G172" s="24"/>
      <c r="H172" s="25">
        <f>H164</f>
        <v>2090000</v>
      </c>
    </row>
    <row r="173" spans="1:8" s="3" customFormat="1" ht="24" customHeight="1" x14ac:dyDescent="0.25">
      <c r="A173" s="3">
        <v>271</v>
      </c>
      <c r="B173" s="12" t="s">
        <v>155</v>
      </c>
      <c r="C173" s="13" t="s">
        <v>156</v>
      </c>
      <c r="D173" s="13" t="s">
        <v>157</v>
      </c>
      <c r="E173" s="14"/>
      <c r="F173" s="14"/>
      <c r="G173" s="14"/>
      <c r="H173" s="14"/>
    </row>
    <row r="174" spans="1:8" s="3" customFormat="1" ht="12" customHeight="1" x14ac:dyDescent="0.25">
      <c r="B174" s="15"/>
      <c r="C174" s="16"/>
      <c r="D174" s="16"/>
      <c r="E174" s="16"/>
      <c r="F174" s="16"/>
      <c r="G174" s="16"/>
      <c r="H174" s="16"/>
    </row>
    <row r="175" spans="1:8" s="3" customFormat="1" ht="24" customHeight="1" x14ac:dyDescent="0.25">
      <c r="A175" s="3">
        <v>272</v>
      </c>
      <c r="B175" s="21" t="s">
        <v>158</v>
      </c>
      <c r="C175" s="14"/>
      <c r="D175" s="18" t="s">
        <v>159</v>
      </c>
      <c r="E175" s="19" t="s">
        <v>38</v>
      </c>
      <c r="F175" s="20">
        <v>1</v>
      </c>
      <c r="G175" s="22">
        <v>600000</v>
      </c>
      <c r="H175" s="22">
        <f>G175*F175</f>
        <v>600000</v>
      </c>
    </row>
    <row r="176" spans="1:8" s="3" customFormat="1" ht="12" customHeight="1" x14ac:dyDescent="0.25">
      <c r="B176" s="15"/>
      <c r="C176" s="16"/>
      <c r="D176" s="16"/>
      <c r="E176" s="16"/>
      <c r="F176" s="16"/>
      <c r="G176" s="16"/>
      <c r="H176" s="16"/>
    </row>
    <row r="177" spans="1:8" s="3" customFormat="1" ht="24" customHeight="1" x14ac:dyDescent="0.25">
      <c r="A177" s="3">
        <v>273</v>
      </c>
      <c r="B177" s="21" t="s">
        <v>160</v>
      </c>
      <c r="C177" s="18" t="s">
        <v>161</v>
      </c>
      <c r="D177" s="18" t="s">
        <v>162</v>
      </c>
      <c r="E177" s="19" t="s">
        <v>38</v>
      </c>
      <c r="F177" s="20">
        <v>1</v>
      </c>
      <c r="G177" s="22">
        <v>150000</v>
      </c>
      <c r="H177" s="22">
        <f>G177*F177</f>
        <v>150000</v>
      </c>
    </row>
    <row r="178" spans="1:8" s="3" customFormat="1" ht="12" customHeight="1" x14ac:dyDescent="0.25">
      <c r="B178" s="15"/>
      <c r="C178" s="16"/>
      <c r="D178" s="16"/>
      <c r="E178" s="16"/>
      <c r="F178" s="16"/>
      <c r="G178" s="16"/>
      <c r="H178" s="16"/>
    </row>
    <row r="179" spans="1:8" s="3" customFormat="1" ht="24" customHeight="1" x14ac:dyDescent="0.25">
      <c r="A179" s="3">
        <v>274</v>
      </c>
      <c r="B179" s="21" t="s">
        <v>163</v>
      </c>
      <c r="C179" s="18" t="s">
        <v>161</v>
      </c>
      <c r="D179" s="18" t="s">
        <v>164</v>
      </c>
      <c r="E179" s="19" t="s">
        <v>38</v>
      </c>
      <c r="F179" s="20">
        <v>1</v>
      </c>
      <c r="G179" s="22">
        <v>150000</v>
      </c>
      <c r="H179" s="22">
        <f>G179*F179</f>
        <v>150000</v>
      </c>
    </row>
    <row r="180" spans="1:8" s="3" customFormat="1" ht="12" customHeight="1" x14ac:dyDescent="0.25">
      <c r="B180" s="15"/>
      <c r="C180" s="16"/>
      <c r="D180" s="16"/>
      <c r="E180" s="16"/>
      <c r="F180" s="16"/>
      <c r="G180" s="16"/>
      <c r="H180" s="16"/>
    </row>
    <row r="181" spans="1:8" s="3" customFormat="1" ht="12" customHeight="1" x14ac:dyDescent="0.25">
      <c r="A181" s="3">
        <v>275</v>
      </c>
      <c r="B181" s="12" t="s">
        <v>165</v>
      </c>
      <c r="C181" s="13" t="s">
        <v>166</v>
      </c>
      <c r="D181" s="13" t="s">
        <v>167</v>
      </c>
      <c r="E181" s="14"/>
      <c r="F181" s="14"/>
      <c r="G181" s="14"/>
      <c r="H181" s="14"/>
    </row>
    <row r="182" spans="1:8" s="3" customFormat="1" ht="12" customHeight="1" x14ac:dyDescent="0.25">
      <c r="B182" s="15"/>
      <c r="C182" s="16"/>
      <c r="D182" s="16"/>
      <c r="E182" s="16"/>
      <c r="F182" s="16"/>
      <c r="G182" s="16"/>
      <c r="H182" s="16"/>
    </row>
    <row r="183" spans="1:8" s="3" customFormat="1" ht="12" customHeight="1" x14ac:dyDescent="0.25">
      <c r="A183" s="3">
        <v>276</v>
      </c>
      <c r="B183" s="21" t="s">
        <v>168</v>
      </c>
      <c r="C183" s="18" t="s">
        <v>169</v>
      </c>
      <c r="D183" s="18" t="s">
        <v>170</v>
      </c>
      <c r="E183" s="19" t="s">
        <v>19</v>
      </c>
      <c r="F183" s="20">
        <v>1</v>
      </c>
      <c r="G183" s="42"/>
      <c r="H183" s="34">
        <f>G183*F183</f>
        <v>0</v>
      </c>
    </row>
    <row r="184" spans="1:8" s="3" customFormat="1" ht="12" customHeight="1" x14ac:dyDescent="0.25">
      <c r="B184" s="15"/>
      <c r="C184" s="16"/>
      <c r="D184" s="16"/>
      <c r="E184" s="16"/>
      <c r="F184" s="16"/>
      <c r="G184" s="16"/>
      <c r="H184" s="16"/>
    </row>
    <row r="185" spans="1:8" s="3" customFormat="1" ht="12" customHeight="1" x14ac:dyDescent="0.25">
      <c r="A185" s="3">
        <v>277</v>
      </c>
      <c r="B185" s="17"/>
      <c r="C185" s="14"/>
      <c r="D185" s="14"/>
      <c r="E185" s="14"/>
      <c r="F185" s="14"/>
      <c r="G185" s="14"/>
      <c r="H185" s="14"/>
    </row>
    <row r="186" spans="1:8" s="3" customFormat="1" ht="12" customHeight="1" x14ac:dyDescent="0.25">
      <c r="B186" s="15"/>
      <c r="C186" s="16"/>
      <c r="D186" s="16"/>
      <c r="E186" s="16"/>
      <c r="F186" s="16"/>
      <c r="G186" s="16"/>
      <c r="H186" s="16"/>
    </row>
    <row r="187" spans="1:8" s="3" customFormat="1" ht="12" customHeight="1" x14ac:dyDescent="0.25">
      <c r="B187" s="17"/>
      <c r="C187" s="14"/>
      <c r="D187" s="14"/>
      <c r="E187" s="14"/>
      <c r="F187" s="14"/>
      <c r="G187" s="14"/>
      <c r="H187" s="14"/>
    </row>
    <row r="188" spans="1:8" s="3" customFormat="1" ht="12" customHeight="1" x14ac:dyDescent="0.25">
      <c r="B188" s="15"/>
      <c r="C188" s="16"/>
      <c r="D188" s="16"/>
      <c r="E188" s="16"/>
      <c r="F188" s="16"/>
      <c r="G188" s="16"/>
      <c r="H188" s="16"/>
    </row>
    <row r="189" spans="1:8" s="3" customFormat="1" ht="12" customHeight="1" x14ac:dyDescent="0.25">
      <c r="B189" s="17"/>
      <c r="C189" s="14"/>
      <c r="D189" s="14"/>
      <c r="E189" s="14"/>
      <c r="F189" s="14"/>
      <c r="G189" s="14"/>
      <c r="H189" s="14"/>
    </row>
    <row r="190" spans="1:8" s="3" customFormat="1" ht="12" customHeight="1" x14ac:dyDescent="0.25">
      <c r="B190" s="15"/>
      <c r="C190" s="16"/>
      <c r="D190" s="16"/>
      <c r="E190" s="16"/>
      <c r="F190" s="16"/>
      <c r="G190" s="16"/>
      <c r="H190" s="16"/>
    </row>
    <row r="191" spans="1:8" s="3" customFormat="1" ht="12" customHeight="1" x14ac:dyDescent="0.25">
      <c r="B191" s="17"/>
      <c r="C191" s="14"/>
      <c r="D191" s="14"/>
      <c r="E191" s="14"/>
      <c r="F191" s="14"/>
      <c r="G191" s="14"/>
      <c r="H191" s="14"/>
    </row>
    <row r="192" spans="1:8" s="3" customFormat="1" ht="12" customHeight="1" x14ac:dyDescent="0.25">
      <c r="B192" s="15"/>
      <c r="C192" s="16"/>
      <c r="D192" s="16"/>
      <c r="E192" s="16"/>
      <c r="F192" s="16"/>
      <c r="G192" s="16"/>
      <c r="H192" s="16"/>
    </row>
    <row r="193" spans="2:8" s="3" customFormat="1" ht="12" customHeight="1" x14ac:dyDescent="0.25">
      <c r="B193" s="17"/>
      <c r="C193" s="14"/>
      <c r="D193" s="14"/>
      <c r="E193" s="14"/>
      <c r="F193" s="14"/>
      <c r="G193" s="14"/>
      <c r="H193" s="14"/>
    </row>
    <row r="194" spans="2:8" s="3" customFormat="1" ht="12" customHeight="1" x14ac:dyDescent="0.25">
      <c r="B194" s="15"/>
      <c r="C194" s="16"/>
      <c r="D194" s="16"/>
      <c r="E194" s="16"/>
      <c r="F194" s="16"/>
      <c r="G194" s="16"/>
      <c r="H194" s="16"/>
    </row>
    <row r="195" spans="2:8" s="3" customFormat="1" ht="12" customHeight="1" x14ac:dyDescent="0.25">
      <c r="B195" s="17"/>
      <c r="C195" s="14"/>
      <c r="D195" s="14"/>
      <c r="E195" s="14"/>
      <c r="F195" s="14"/>
      <c r="G195" s="14"/>
      <c r="H195" s="14"/>
    </row>
    <row r="196" spans="2:8" s="3" customFormat="1" ht="12" customHeight="1" x14ac:dyDescent="0.25">
      <c r="B196" s="15"/>
      <c r="C196" s="16"/>
      <c r="D196" s="16"/>
      <c r="E196" s="16"/>
      <c r="F196" s="16"/>
      <c r="G196" s="16"/>
      <c r="H196" s="16"/>
    </row>
    <row r="197" spans="2:8" s="3" customFormat="1" ht="12" customHeight="1" x14ac:dyDescent="0.25">
      <c r="B197" s="17"/>
      <c r="C197" s="14"/>
      <c r="D197" s="14"/>
      <c r="E197" s="14"/>
      <c r="F197" s="14"/>
      <c r="G197" s="14"/>
      <c r="H197" s="14"/>
    </row>
    <row r="198" spans="2:8" s="3" customFormat="1" ht="12" customHeight="1" x14ac:dyDescent="0.25">
      <c r="B198" s="15"/>
      <c r="C198" s="16"/>
      <c r="D198" s="16"/>
      <c r="E198" s="16"/>
      <c r="F198" s="16"/>
      <c r="G198" s="16"/>
      <c r="H198" s="16"/>
    </row>
    <row r="199" spans="2:8" s="3" customFormat="1" ht="12" customHeight="1" x14ac:dyDescent="0.25">
      <c r="B199" s="17"/>
      <c r="C199" s="14"/>
      <c r="D199" s="14"/>
      <c r="E199" s="14"/>
      <c r="F199" s="14"/>
      <c r="G199" s="14"/>
      <c r="H199" s="14"/>
    </row>
    <row r="200" spans="2:8" s="3" customFormat="1" ht="12" customHeight="1" x14ac:dyDescent="0.25">
      <c r="B200" s="15"/>
      <c r="C200" s="16"/>
      <c r="D200" s="16"/>
      <c r="E200" s="16"/>
      <c r="F200" s="16"/>
      <c r="G200" s="16"/>
      <c r="H200" s="16"/>
    </row>
    <row r="201" spans="2:8" s="3" customFormat="1" ht="12" customHeight="1" x14ac:dyDescent="0.25">
      <c r="B201" s="17"/>
      <c r="C201" s="14"/>
      <c r="D201" s="14"/>
      <c r="E201" s="14"/>
      <c r="F201" s="14"/>
      <c r="G201" s="14"/>
      <c r="H201" s="14"/>
    </row>
    <row r="202" spans="2:8" s="3" customFormat="1" ht="12" customHeight="1" x14ac:dyDescent="0.25">
      <c r="B202" s="15"/>
      <c r="C202" s="16"/>
      <c r="D202" s="16"/>
      <c r="E202" s="16"/>
      <c r="F202" s="16"/>
      <c r="G202" s="16"/>
      <c r="H202" s="16"/>
    </row>
    <row r="203" spans="2:8" s="3" customFormat="1" ht="12" customHeight="1" x14ac:dyDescent="0.25">
      <c r="B203" s="17"/>
      <c r="C203" s="14"/>
      <c r="D203" s="14"/>
      <c r="E203" s="14"/>
      <c r="F203" s="14"/>
      <c r="G203" s="14"/>
      <c r="H203" s="14"/>
    </row>
    <row r="204" spans="2:8" s="3" customFormat="1" ht="12" customHeight="1" x14ac:dyDescent="0.25">
      <c r="B204" s="15"/>
      <c r="C204" s="16"/>
      <c r="D204" s="16"/>
      <c r="E204" s="16"/>
      <c r="F204" s="16"/>
      <c r="G204" s="16"/>
      <c r="H204" s="16"/>
    </row>
    <row r="205" spans="2:8" s="3" customFormat="1" ht="12" customHeight="1" x14ac:dyDescent="0.25">
      <c r="B205" s="17"/>
      <c r="C205" s="14"/>
      <c r="D205" s="14"/>
      <c r="E205" s="14"/>
      <c r="F205" s="14"/>
      <c r="G205" s="14"/>
      <c r="H205" s="14"/>
    </row>
    <row r="206" spans="2:8" s="3" customFormat="1" ht="12" customHeight="1" x14ac:dyDescent="0.25">
      <c r="B206" s="15"/>
      <c r="C206" s="16"/>
      <c r="D206" s="16"/>
      <c r="E206" s="16"/>
      <c r="F206" s="16"/>
      <c r="G206" s="16"/>
      <c r="H206" s="16"/>
    </row>
    <row r="207" spans="2:8" s="3" customFormat="1" ht="12" customHeight="1" x14ac:dyDescent="0.25">
      <c r="B207" s="17"/>
      <c r="C207" s="14"/>
      <c r="D207" s="14"/>
      <c r="E207" s="14"/>
      <c r="F207" s="14"/>
      <c r="G207" s="14"/>
      <c r="H207" s="14"/>
    </row>
    <row r="208" spans="2:8" s="3" customFormat="1" ht="12" customHeight="1" x14ac:dyDescent="0.25">
      <c r="B208" s="15"/>
      <c r="C208" s="16"/>
      <c r="D208" s="16"/>
      <c r="E208" s="16"/>
      <c r="F208" s="16"/>
      <c r="G208" s="16"/>
      <c r="H208" s="16"/>
    </row>
    <row r="209" spans="2:8" s="3" customFormat="1" ht="12" customHeight="1" x14ac:dyDescent="0.25">
      <c r="B209" s="17"/>
      <c r="C209" s="14"/>
      <c r="D209" s="14"/>
      <c r="E209" s="14"/>
      <c r="F209" s="14"/>
      <c r="G209" s="14"/>
      <c r="H209" s="14"/>
    </row>
    <row r="210" spans="2:8" s="3" customFormat="1" ht="12" customHeight="1" x14ac:dyDescent="0.25">
      <c r="B210" s="15"/>
      <c r="C210" s="16"/>
      <c r="D210" s="16"/>
      <c r="E210" s="16"/>
      <c r="F210" s="16"/>
      <c r="G210" s="16"/>
      <c r="H210" s="16"/>
    </row>
    <row r="211" spans="2:8" s="3" customFormat="1" ht="12" customHeight="1" x14ac:dyDescent="0.25">
      <c r="B211" s="17"/>
      <c r="C211" s="14"/>
      <c r="D211" s="14"/>
      <c r="E211" s="14"/>
      <c r="F211" s="14"/>
      <c r="G211" s="14"/>
      <c r="H211" s="14"/>
    </row>
    <row r="212" spans="2:8" s="3" customFormat="1" ht="12" customHeight="1" x14ac:dyDescent="0.25">
      <c r="B212" s="15"/>
      <c r="C212" s="16"/>
      <c r="D212" s="16"/>
      <c r="E212" s="16"/>
      <c r="F212" s="16"/>
      <c r="G212" s="16"/>
      <c r="H212" s="16"/>
    </row>
    <row r="213" spans="2:8" s="3" customFormat="1" ht="12" customHeight="1" x14ac:dyDescent="0.25">
      <c r="B213" s="17"/>
      <c r="C213" s="14"/>
      <c r="D213" s="14"/>
      <c r="E213" s="14"/>
      <c r="F213" s="14"/>
      <c r="G213" s="14"/>
      <c r="H213" s="14"/>
    </row>
    <row r="214" spans="2:8" s="3" customFormat="1" ht="12" customHeight="1" x14ac:dyDescent="0.25">
      <c r="B214" s="15"/>
      <c r="C214" s="16"/>
      <c r="D214" s="16"/>
      <c r="E214" s="16"/>
      <c r="F214" s="16"/>
      <c r="G214" s="16"/>
      <c r="H214" s="16"/>
    </row>
    <row r="215" spans="2:8" s="3" customFormat="1" ht="12" customHeight="1" x14ac:dyDescent="0.25">
      <c r="B215" s="17"/>
      <c r="C215" s="14"/>
      <c r="D215" s="14"/>
      <c r="E215" s="14"/>
      <c r="F215" s="14"/>
      <c r="G215" s="14"/>
      <c r="H215" s="14"/>
    </row>
    <row r="216" spans="2:8" s="3" customFormat="1" ht="12" customHeight="1" x14ac:dyDescent="0.25">
      <c r="B216" s="15"/>
      <c r="C216" s="16"/>
      <c r="D216" s="16"/>
      <c r="E216" s="16"/>
      <c r="F216" s="16"/>
      <c r="G216" s="16"/>
      <c r="H216" s="16"/>
    </row>
    <row r="217" spans="2:8" s="3" customFormat="1" ht="12" customHeight="1" x14ac:dyDescent="0.25">
      <c r="B217" s="17"/>
      <c r="C217" s="14"/>
      <c r="D217" s="14"/>
      <c r="E217" s="14"/>
      <c r="F217" s="14"/>
      <c r="G217" s="14"/>
      <c r="H217" s="14"/>
    </row>
    <row r="218" spans="2:8" s="3" customFormat="1" ht="12" customHeight="1" x14ac:dyDescent="0.25">
      <c r="B218" s="15"/>
      <c r="C218" s="16"/>
      <c r="D218" s="16"/>
      <c r="E218" s="16"/>
      <c r="F218" s="16"/>
      <c r="G218" s="16"/>
      <c r="H218" s="16"/>
    </row>
    <row r="219" spans="2:8" s="3" customFormat="1" ht="12" customHeight="1" x14ac:dyDescent="0.25">
      <c r="B219" s="17"/>
      <c r="C219" s="14"/>
      <c r="D219" s="14"/>
      <c r="E219" s="14"/>
      <c r="F219" s="14"/>
      <c r="G219" s="14"/>
      <c r="H219" s="14"/>
    </row>
    <row r="220" spans="2:8" s="3" customFormat="1" ht="12" customHeight="1" x14ac:dyDescent="0.25">
      <c r="B220" s="15"/>
      <c r="C220" s="16"/>
      <c r="D220" s="16"/>
      <c r="E220" s="16"/>
      <c r="F220" s="16"/>
      <c r="G220" s="16"/>
      <c r="H220" s="16"/>
    </row>
    <row r="221" spans="2:8" s="3" customFormat="1" ht="12" customHeight="1" x14ac:dyDescent="0.25">
      <c r="B221" s="17"/>
      <c r="C221" s="14"/>
      <c r="D221" s="14"/>
      <c r="E221" s="14"/>
      <c r="F221" s="14"/>
      <c r="G221" s="14"/>
      <c r="H221" s="14"/>
    </row>
    <row r="222" spans="2:8" s="3" customFormat="1" ht="12" customHeight="1" x14ac:dyDescent="0.25">
      <c r="B222" s="15"/>
      <c r="C222" s="16"/>
      <c r="D222" s="16"/>
      <c r="E222" s="16"/>
      <c r="F222" s="16"/>
      <c r="G222" s="16"/>
      <c r="H222" s="16"/>
    </row>
    <row r="223" spans="2:8" s="3" customFormat="1" ht="12" customHeight="1" x14ac:dyDescent="0.25">
      <c r="B223" s="17"/>
      <c r="C223" s="14"/>
      <c r="D223" s="14"/>
      <c r="E223" s="14"/>
      <c r="F223" s="14"/>
      <c r="G223" s="14"/>
      <c r="H223" s="14"/>
    </row>
    <row r="224" spans="2:8" s="3" customFormat="1" ht="12" customHeight="1" x14ac:dyDescent="0.25">
      <c r="B224" s="15"/>
      <c r="C224" s="16"/>
      <c r="D224" s="16"/>
      <c r="E224" s="16"/>
      <c r="F224" s="16"/>
      <c r="G224" s="16"/>
      <c r="H224" s="16"/>
    </row>
    <row r="225" spans="1:8" s="3" customFormat="1" ht="12" customHeight="1" x14ac:dyDescent="0.25">
      <c r="B225" s="17"/>
      <c r="C225" s="14"/>
      <c r="D225" s="14"/>
      <c r="E225" s="14"/>
      <c r="F225" s="14"/>
      <c r="G225" s="14"/>
      <c r="H225" s="14"/>
    </row>
    <row r="226" spans="1:8" s="4" customFormat="1" ht="20.100000000000001" customHeight="1" x14ac:dyDescent="0.25">
      <c r="B226" s="23" t="s">
        <v>171</v>
      </c>
      <c r="C226" s="24"/>
      <c r="D226" s="24"/>
      <c r="E226" s="24"/>
      <c r="F226" s="24"/>
      <c r="G226" s="24"/>
      <c r="H226" s="25">
        <f>SUM(H172:H225)</f>
        <v>2990000</v>
      </c>
    </row>
    <row r="227" spans="1:8" s="5" customFormat="1" ht="66.2" customHeight="1" x14ac:dyDescent="0.25">
      <c r="H227" s="26" t="s">
        <v>66</v>
      </c>
    </row>
    <row r="228" spans="1:8" s="2" customFormat="1" ht="12" customHeight="1" x14ac:dyDescent="0.25">
      <c r="D228" s="27" t="s">
        <v>172</v>
      </c>
    </row>
    <row r="229" spans="1:8" s="1" customFormat="1" ht="12.75" x14ac:dyDescent="0.25">
      <c r="B229" s="7" t="s">
        <v>0</v>
      </c>
    </row>
    <row r="230" spans="1:8" s="1" customFormat="1" ht="12.75" x14ac:dyDescent="0.25">
      <c r="B230" s="8" t="s">
        <v>1</v>
      </c>
    </row>
    <row r="231" spans="1:8" s="1" customFormat="1" ht="37.15" customHeight="1" x14ac:dyDescent="0.25">
      <c r="B231" s="8" t="s">
        <v>2</v>
      </c>
    </row>
    <row r="232" spans="1:8" s="2" customFormat="1" ht="12" x14ac:dyDescent="0.25">
      <c r="H232" s="9" t="s">
        <v>173</v>
      </c>
    </row>
    <row r="233" spans="1:8" s="3" customFormat="1" ht="27.4" customHeight="1" x14ac:dyDescent="0.25">
      <c r="B233" s="10" t="s">
        <v>4</v>
      </c>
      <c r="C233" s="10" t="s">
        <v>5</v>
      </c>
      <c r="D233" s="10" t="s">
        <v>6</v>
      </c>
      <c r="E233" s="10" t="s">
        <v>7</v>
      </c>
      <c r="F233" s="10" t="s">
        <v>8</v>
      </c>
      <c r="G233" s="10" t="s">
        <v>9</v>
      </c>
      <c r="H233" s="11" t="s">
        <v>10</v>
      </c>
    </row>
    <row r="234" spans="1:8" s="3" customFormat="1" ht="24" customHeight="1" x14ac:dyDescent="0.25">
      <c r="A234" s="3">
        <v>279</v>
      </c>
      <c r="B234" s="12" t="s">
        <v>174</v>
      </c>
      <c r="C234" s="13" t="s">
        <v>175</v>
      </c>
      <c r="D234" s="13" t="s">
        <v>176</v>
      </c>
      <c r="E234" s="14"/>
      <c r="F234" s="14"/>
      <c r="G234" s="14"/>
      <c r="H234" s="14"/>
    </row>
    <row r="235" spans="1:8" s="3" customFormat="1" ht="12" customHeight="1" x14ac:dyDescent="0.25">
      <c r="B235" s="15"/>
      <c r="C235" s="16"/>
      <c r="D235" s="16"/>
      <c r="E235" s="16"/>
      <c r="F235" s="16"/>
      <c r="G235" s="16"/>
      <c r="H235" s="16"/>
    </row>
    <row r="236" spans="1:8" s="3" customFormat="1" ht="12" customHeight="1" x14ac:dyDescent="0.25">
      <c r="A236" s="3">
        <v>280</v>
      </c>
      <c r="B236" s="21" t="s">
        <v>177</v>
      </c>
      <c r="C236" s="14"/>
      <c r="D236" s="18" t="s">
        <v>178</v>
      </c>
      <c r="E236" s="14"/>
      <c r="F236" s="14"/>
      <c r="G236" s="14"/>
      <c r="H236" s="14"/>
    </row>
    <row r="237" spans="1:8" s="3" customFormat="1" ht="12" customHeight="1" x14ac:dyDescent="0.25">
      <c r="B237" s="15"/>
      <c r="C237" s="16"/>
      <c r="D237" s="16"/>
      <c r="E237" s="16"/>
      <c r="F237" s="16"/>
      <c r="G237" s="16"/>
      <c r="H237" s="16"/>
    </row>
    <row r="238" spans="1:8" s="3" customFormat="1" ht="12" customHeight="1" x14ac:dyDescent="0.25">
      <c r="A238" s="3">
        <v>281</v>
      </c>
      <c r="B238" s="21" t="s">
        <v>179</v>
      </c>
      <c r="C238" s="18" t="s">
        <v>180</v>
      </c>
      <c r="D238" s="18" t="s">
        <v>181</v>
      </c>
      <c r="E238" s="19" t="s">
        <v>182</v>
      </c>
      <c r="F238" s="20">
        <v>6000</v>
      </c>
      <c r="G238" s="42"/>
      <c r="H238" s="34">
        <f>G238*F238</f>
        <v>0</v>
      </c>
    </row>
    <row r="239" spans="1:8" s="3" customFormat="1" ht="12" customHeight="1" x14ac:dyDescent="0.25">
      <c r="B239" s="15"/>
      <c r="C239" s="16"/>
      <c r="D239" s="16"/>
      <c r="E239" s="16"/>
      <c r="F239" s="16"/>
      <c r="G239" s="16"/>
      <c r="H239" s="16"/>
    </row>
    <row r="240" spans="1:8" s="3" customFormat="1" ht="24" customHeight="1" x14ac:dyDescent="0.25">
      <c r="A240" s="3">
        <v>282</v>
      </c>
      <c r="B240" s="17"/>
      <c r="C240" s="14"/>
      <c r="D240" s="18" t="s">
        <v>183</v>
      </c>
      <c r="E240" s="14"/>
      <c r="F240" s="14"/>
      <c r="G240" s="14"/>
      <c r="H240" s="14"/>
    </row>
    <row r="241" spans="1:8" s="3" customFormat="1" ht="12" customHeight="1" x14ac:dyDescent="0.25">
      <c r="B241" s="15"/>
      <c r="C241" s="16"/>
      <c r="D241" s="16"/>
      <c r="E241" s="16"/>
      <c r="F241" s="16"/>
      <c r="G241" s="16"/>
      <c r="H241" s="16"/>
    </row>
    <row r="242" spans="1:8" s="3" customFormat="1" ht="12" customHeight="1" x14ac:dyDescent="0.25">
      <c r="A242" s="3">
        <v>283</v>
      </c>
      <c r="B242" s="21" t="s">
        <v>184</v>
      </c>
      <c r="C242" s="14"/>
      <c r="D242" s="18" t="s">
        <v>185</v>
      </c>
      <c r="E242" s="19" t="s">
        <v>186</v>
      </c>
      <c r="F242" s="20">
        <v>12</v>
      </c>
      <c r="G242" s="42"/>
      <c r="H242" s="34">
        <f>G242*F242</f>
        <v>0</v>
      </c>
    </row>
    <row r="243" spans="1:8" s="3" customFormat="1" ht="12" customHeight="1" x14ac:dyDescent="0.25">
      <c r="B243" s="15"/>
      <c r="C243" s="16"/>
      <c r="D243" s="16"/>
      <c r="E243" s="16"/>
      <c r="F243" s="16"/>
      <c r="G243" s="16"/>
      <c r="H243" s="16"/>
    </row>
    <row r="244" spans="1:8" s="3" customFormat="1" ht="12" customHeight="1" x14ac:dyDescent="0.25">
      <c r="A244" s="3">
        <v>284</v>
      </c>
      <c r="B244" s="21" t="s">
        <v>187</v>
      </c>
      <c r="C244" s="14"/>
      <c r="D244" s="18" t="s">
        <v>188</v>
      </c>
      <c r="E244" s="19" t="s">
        <v>186</v>
      </c>
      <c r="F244" s="20">
        <v>8</v>
      </c>
      <c r="G244" s="42"/>
      <c r="H244" s="34">
        <f>G244*F244</f>
        <v>0</v>
      </c>
    </row>
    <row r="245" spans="1:8" s="3" customFormat="1" ht="12" customHeight="1" x14ac:dyDescent="0.25">
      <c r="B245" s="15"/>
      <c r="C245" s="16"/>
      <c r="D245" s="16"/>
      <c r="E245" s="16"/>
      <c r="F245" s="16"/>
      <c r="G245" s="16"/>
      <c r="H245" s="16"/>
    </row>
    <row r="246" spans="1:8" s="3" customFormat="1" ht="12" customHeight="1" x14ac:dyDescent="0.25">
      <c r="A246" s="3">
        <v>285</v>
      </c>
      <c r="B246" s="21" t="s">
        <v>189</v>
      </c>
      <c r="C246" s="14"/>
      <c r="D246" s="18" t="s">
        <v>190</v>
      </c>
      <c r="E246" s="19" t="s">
        <v>186</v>
      </c>
      <c r="F246" s="20">
        <v>6</v>
      </c>
      <c r="G246" s="42"/>
      <c r="H246" s="34">
        <f>G246*F246</f>
        <v>0</v>
      </c>
    </row>
    <row r="247" spans="1:8" s="3" customFormat="1" ht="12" customHeight="1" x14ac:dyDescent="0.25">
      <c r="B247" s="15"/>
      <c r="C247" s="16"/>
      <c r="D247" s="16"/>
      <c r="E247" s="16"/>
      <c r="F247" s="16"/>
      <c r="G247" s="16"/>
      <c r="H247" s="16"/>
    </row>
    <row r="248" spans="1:8" s="3" customFormat="1" ht="36" customHeight="1" x14ac:dyDescent="0.25">
      <c r="A248" s="3">
        <v>286</v>
      </c>
      <c r="B248" s="21" t="s">
        <v>191</v>
      </c>
      <c r="C248" s="18" t="s">
        <v>192</v>
      </c>
      <c r="D248" s="18" t="s">
        <v>193</v>
      </c>
      <c r="E248" s="19" t="s">
        <v>182</v>
      </c>
      <c r="F248" s="20">
        <v>1200</v>
      </c>
      <c r="G248" s="42"/>
      <c r="H248" s="34">
        <f>G248*F248</f>
        <v>0</v>
      </c>
    </row>
    <row r="249" spans="1:8" s="3" customFormat="1" ht="12" customHeight="1" x14ac:dyDescent="0.25">
      <c r="B249" s="15"/>
      <c r="C249" s="16"/>
      <c r="D249" s="16"/>
      <c r="E249" s="16"/>
      <c r="F249" s="16"/>
      <c r="G249" s="16"/>
      <c r="H249" s="16"/>
    </row>
    <row r="250" spans="1:8" s="3" customFormat="1" ht="24" customHeight="1" x14ac:dyDescent="0.25">
      <c r="A250" s="3">
        <v>287</v>
      </c>
      <c r="B250" s="21" t="s">
        <v>194</v>
      </c>
      <c r="C250" s="18" t="s">
        <v>192</v>
      </c>
      <c r="D250" s="18" t="s">
        <v>195</v>
      </c>
      <c r="E250" s="19" t="s">
        <v>182</v>
      </c>
      <c r="F250" s="20">
        <v>350</v>
      </c>
      <c r="G250" s="42"/>
      <c r="H250" s="34">
        <f>G250*F250</f>
        <v>0</v>
      </c>
    </row>
    <row r="251" spans="1:8" s="3" customFormat="1" ht="12" customHeight="1" x14ac:dyDescent="0.25">
      <c r="B251" s="15"/>
      <c r="C251" s="16"/>
      <c r="D251" s="16"/>
      <c r="E251" s="16"/>
      <c r="F251" s="16"/>
      <c r="G251" s="16"/>
      <c r="H251" s="16"/>
    </row>
    <row r="252" spans="1:8" s="3" customFormat="1" ht="12" customHeight="1" x14ac:dyDescent="0.25">
      <c r="A252" s="3">
        <v>362</v>
      </c>
      <c r="B252" s="21" t="s">
        <v>196</v>
      </c>
      <c r="C252" s="18" t="s">
        <v>197</v>
      </c>
      <c r="D252" s="18" t="s">
        <v>198</v>
      </c>
      <c r="E252" s="19" t="s">
        <v>186</v>
      </c>
      <c r="F252" s="20">
        <v>70</v>
      </c>
      <c r="G252" s="42"/>
      <c r="H252" s="34">
        <f>G252*F252</f>
        <v>0</v>
      </c>
    </row>
    <row r="253" spans="1:8" s="3" customFormat="1" ht="12" customHeight="1" x14ac:dyDescent="0.25">
      <c r="B253" s="15"/>
      <c r="C253" s="16"/>
      <c r="D253" s="16"/>
      <c r="E253" s="16"/>
      <c r="F253" s="16"/>
      <c r="G253" s="16"/>
      <c r="H253" s="16"/>
    </row>
    <row r="254" spans="1:8" s="3" customFormat="1" ht="24" customHeight="1" x14ac:dyDescent="0.25">
      <c r="A254" s="3">
        <v>363</v>
      </c>
      <c r="B254" s="21" t="s">
        <v>199</v>
      </c>
      <c r="C254" s="18" t="s">
        <v>200</v>
      </c>
      <c r="D254" s="18" t="s">
        <v>201</v>
      </c>
      <c r="E254" s="19" t="s">
        <v>182</v>
      </c>
      <c r="F254" s="20">
        <v>3800</v>
      </c>
      <c r="G254" s="42"/>
      <c r="H254" s="34">
        <f>G254*F254</f>
        <v>0</v>
      </c>
    </row>
    <row r="255" spans="1:8" s="3" customFormat="1" ht="12" customHeight="1" x14ac:dyDescent="0.25">
      <c r="B255" s="15"/>
      <c r="C255" s="16"/>
      <c r="D255" s="16"/>
      <c r="E255" s="16"/>
      <c r="F255" s="16"/>
      <c r="G255" s="16"/>
      <c r="H255" s="16"/>
    </row>
    <row r="256" spans="1:8" s="3" customFormat="1" ht="24" customHeight="1" x14ac:dyDescent="0.25">
      <c r="A256" s="3">
        <v>288</v>
      </c>
      <c r="B256" s="21" t="s">
        <v>202</v>
      </c>
      <c r="C256" s="14"/>
      <c r="D256" s="18" t="s">
        <v>203</v>
      </c>
      <c r="E256" s="19" t="s">
        <v>38</v>
      </c>
      <c r="F256" s="20">
        <v>1</v>
      </c>
      <c r="G256" s="22">
        <v>200000</v>
      </c>
      <c r="H256" s="22">
        <f>G256*F256</f>
        <v>200000</v>
      </c>
    </row>
    <row r="257" spans="1:8" s="3" customFormat="1" ht="12" customHeight="1" x14ac:dyDescent="0.25">
      <c r="B257" s="15"/>
      <c r="C257" s="16"/>
      <c r="D257" s="16"/>
      <c r="E257" s="16"/>
      <c r="F257" s="16"/>
      <c r="G257" s="16"/>
      <c r="H257" s="16"/>
    </row>
    <row r="258" spans="1:8" s="3" customFormat="1" ht="24" customHeight="1" x14ac:dyDescent="0.25">
      <c r="A258" s="3">
        <v>289</v>
      </c>
      <c r="B258" s="21" t="s">
        <v>204</v>
      </c>
      <c r="C258" s="14"/>
      <c r="D258" s="18" t="s">
        <v>205</v>
      </c>
      <c r="E258" s="19" t="s">
        <v>38</v>
      </c>
      <c r="F258" s="20">
        <v>1</v>
      </c>
      <c r="G258" s="22">
        <v>200000</v>
      </c>
      <c r="H258" s="22">
        <f>G258*F258</f>
        <v>200000</v>
      </c>
    </row>
    <row r="259" spans="1:8" s="3" customFormat="1" ht="12" customHeight="1" x14ac:dyDescent="0.25">
      <c r="B259" s="15"/>
      <c r="C259" s="16"/>
      <c r="D259" s="16"/>
      <c r="E259" s="16"/>
      <c r="F259" s="16"/>
      <c r="G259" s="16"/>
      <c r="H259" s="16"/>
    </row>
    <row r="260" spans="1:8" s="3" customFormat="1" ht="12" customHeight="1" x14ac:dyDescent="0.25">
      <c r="B260" s="17"/>
      <c r="C260" s="14"/>
      <c r="D260" s="14"/>
      <c r="E260" s="14"/>
      <c r="F260" s="14"/>
      <c r="G260" s="14"/>
      <c r="H260" s="14"/>
    </row>
    <row r="261" spans="1:8" s="3" customFormat="1" ht="12" customHeight="1" x14ac:dyDescent="0.25">
      <c r="B261" s="15"/>
      <c r="C261" s="16"/>
      <c r="D261" s="16"/>
      <c r="E261" s="16"/>
      <c r="F261" s="16"/>
      <c r="G261" s="16"/>
      <c r="H261" s="16"/>
    </row>
    <row r="262" spans="1:8" s="3" customFormat="1" ht="12" customHeight="1" x14ac:dyDescent="0.25">
      <c r="B262" s="17"/>
      <c r="C262" s="14"/>
      <c r="D262" s="14"/>
      <c r="E262" s="14"/>
      <c r="F262" s="14"/>
      <c r="G262" s="14"/>
      <c r="H262" s="14"/>
    </row>
    <row r="263" spans="1:8" s="3" customFormat="1" ht="12" customHeight="1" x14ac:dyDescent="0.25">
      <c r="B263" s="15"/>
      <c r="C263" s="16"/>
      <c r="D263" s="16"/>
      <c r="E263" s="16"/>
      <c r="F263" s="16"/>
      <c r="G263" s="16"/>
      <c r="H263" s="16"/>
    </row>
    <row r="264" spans="1:8" s="3" customFormat="1" ht="12" customHeight="1" x14ac:dyDescent="0.25">
      <c r="B264" s="17"/>
      <c r="C264" s="14"/>
      <c r="D264" s="14"/>
      <c r="E264" s="14"/>
      <c r="F264" s="14"/>
      <c r="G264" s="14"/>
      <c r="H264" s="14"/>
    </row>
    <row r="265" spans="1:8" s="3" customFormat="1" ht="12" customHeight="1" x14ac:dyDescent="0.25">
      <c r="B265" s="15"/>
      <c r="C265" s="16"/>
      <c r="D265" s="16"/>
      <c r="E265" s="16"/>
      <c r="F265" s="16"/>
      <c r="G265" s="16"/>
      <c r="H265" s="16"/>
    </row>
    <row r="266" spans="1:8" s="3" customFormat="1" ht="12" customHeight="1" x14ac:dyDescent="0.25">
      <c r="B266" s="17"/>
      <c r="C266" s="14"/>
      <c r="D266" s="14"/>
      <c r="E266" s="14"/>
      <c r="F266" s="14"/>
      <c r="G266" s="14"/>
      <c r="H266" s="14"/>
    </row>
    <row r="267" spans="1:8" s="3" customFormat="1" ht="12" customHeight="1" x14ac:dyDescent="0.25">
      <c r="B267" s="15"/>
      <c r="C267" s="16"/>
      <c r="D267" s="16"/>
      <c r="E267" s="16"/>
      <c r="F267" s="16"/>
      <c r="G267" s="16"/>
      <c r="H267" s="16"/>
    </row>
    <row r="268" spans="1:8" s="3" customFormat="1" ht="12" customHeight="1" x14ac:dyDescent="0.25">
      <c r="B268" s="17"/>
      <c r="C268" s="14"/>
      <c r="D268" s="14"/>
      <c r="E268" s="14"/>
      <c r="F268" s="14"/>
      <c r="G268" s="14"/>
      <c r="H268" s="14"/>
    </row>
    <row r="269" spans="1:8" s="3" customFormat="1" ht="12" customHeight="1" x14ac:dyDescent="0.25">
      <c r="B269" s="15"/>
      <c r="C269" s="16"/>
      <c r="D269" s="16"/>
      <c r="E269" s="16"/>
      <c r="F269" s="16"/>
      <c r="G269" s="16"/>
      <c r="H269" s="16"/>
    </row>
    <row r="270" spans="1:8" s="3" customFormat="1" ht="12" customHeight="1" x14ac:dyDescent="0.25">
      <c r="B270" s="17"/>
      <c r="C270" s="14"/>
      <c r="D270" s="14"/>
      <c r="E270" s="14"/>
      <c r="F270" s="14"/>
      <c r="G270" s="14"/>
      <c r="H270" s="14"/>
    </row>
    <row r="271" spans="1:8" s="3" customFormat="1" ht="12" customHeight="1" x14ac:dyDescent="0.25">
      <c r="B271" s="15"/>
      <c r="C271" s="16"/>
      <c r="D271" s="16"/>
      <c r="E271" s="16"/>
      <c r="F271" s="16"/>
      <c r="G271" s="16"/>
      <c r="H271" s="16"/>
    </row>
    <row r="272" spans="1:8" s="3" customFormat="1" ht="12" customHeight="1" x14ac:dyDescent="0.25">
      <c r="B272" s="17"/>
      <c r="C272" s="14"/>
      <c r="D272" s="14"/>
      <c r="E272" s="14"/>
      <c r="F272" s="14"/>
      <c r="G272" s="14"/>
      <c r="H272" s="14"/>
    </row>
    <row r="273" spans="2:8" s="3" customFormat="1" ht="12" customHeight="1" x14ac:dyDescent="0.25">
      <c r="B273" s="15"/>
      <c r="C273" s="16"/>
      <c r="D273" s="16"/>
      <c r="E273" s="16"/>
      <c r="F273" s="16"/>
      <c r="G273" s="16"/>
      <c r="H273" s="16"/>
    </row>
    <row r="274" spans="2:8" s="3" customFormat="1" ht="12" customHeight="1" x14ac:dyDescent="0.25">
      <c r="B274" s="17"/>
      <c r="C274" s="14"/>
      <c r="D274" s="14"/>
      <c r="E274" s="14"/>
      <c r="F274" s="14"/>
      <c r="G274" s="14"/>
      <c r="H274" s="14"/>
    </row>
    <row r="275" spans="2:8" s="3" customFormat="1" ht="12" customHeight="1" x14ac:dyDescent="0.25">
      <c r="B275" s="15"/>
      <c r="C275" s="16"/>
      <c r="D275" s="16"/>
      <c r="E275" s="16"/>
      <c r="F275" s="16"/>
      <c r="G275" s="16"/>
      <c r="H275" s="16"/>
    </row>
    <row r="276" spans="2:8" s="3" customFormat="1" ht="12" customHeight="1" x14ac:dyDescent="0.25">
      <c r="B276" s="17"/>
      <c r="C276" s="14"/>
      <c r="D276" s="14"/>
      <c r="E276" s="14"/>
      <c r="F276" s="14"/>
      <c r="G276" s="14"/>
      <c r="H276" s="14"/>
    </row>
    <row r="277" spans="2:8" s="3" customFormat="1" ht="12" customHeight="1" x14ac:dyDescent="0.25">
      <c r="B277" s="15"/>
      <c r="C277" s="16"/>
      <c r="D277" s="16"/>
      <c r="E277" s="16"/>
      <c r="F277" s="16"/>
      <c r="G277" s="16"/>
      <c r="H277" s="16"/>
    </row>
    <row r="278" spans="2:8" s="3" customFormat="1" ht="12" customHeight="1" x14ac:dyDescent="0.25">
      <c r="B278" s="17"/>
      <c r="C278" s="14"/>
      <c r="D278" s="14"/>
      <c r="E278" s="14"/>
      <c r="F278" s="14"/>
      <c r="G278" s="14"/>
      <c r="H278" s="14"/>
    </row>
    <row r="279" spans="2:8" s="3" customFormat="1" ht="12" customHeight="1" x14ac:dyDescent="0.25">
      <c r="B279" s="15"/>
      <c r="C279" s="16"/>
      <c r="D279" s="16"/>
      <c r="E279" s="16"/>
      <c r="F279" s="16"/>
      <c r="G279" s="16"/>
      <c r="H279" s="16"/>
    </row>
    <row r="280" spans="2:8" s="3" customFormat="1" ht="12" customHeight="1" x14ac:dyDescent="0.25">
      <c r="B280" s="17"/>
      <c r="C280" s="14"/>
      <c r="D280" s="14"/>
      <c r="E280" s="14"/>
      <c r="F280" s="14"/>
      <c r="G280" s="14"/>
      <c r="H280" s="14"/>
    </row>
    <row r="281" spans="2:8" s="3" customFormat="1" ht="12" customHeight="1" x14ac:dyDescent="0.25">
      <c r="B281" s="15"/>
      <c r="C281" s="16"/>
      <c r="D281" s="16"/>
      <c r="E281" s="16"/>
      <c r="F281" s="16"/>
      <c r="G281" s="16"/>
      <c r="H281" s="16"/>
    </row>
    <row r="282" spans="2:8" s="3" customFormat="1" ht="12" customHeight="1" x14ac:dyDescent="0.25">
      <c r="B282" s="17"/>
      <c r="C282" s="14"/>
      <c r="D282" s="14"/>
      <c r="E282" s="14"/>
      <c r="F282" s="14"/>
      <c r="G282" s="14"/>
      <c r="H282" s="14"/>
    </row>
    <row r="283" spans="2:8" s="3" customFormat="1" ht="12" customHeight="1" x14ac:dyDescent="0.25">
      <c r="B283" s="15"/>
      <c r="C283" s="16"/>
      <c r="D283" s="16"/>
      <c r="E283" s="16"/>
      <c r="F283" s="16"/>
      <c r="G283" s="16"/>
      <c r="H283" s="16"/>
    </row>
    <row r="284" spans="2:8" s="3" customFormat="1" ht="12" customHeight="1" x14ac:dyDescent="0.25">
      <c r="B284" s="17"/>
      <c r="C284" s="14"/>
      <c r="D284" s="14"/>
      <c r="E284" s="14"/>
      <c r="F284" s="14"/>
      <c r="G284" s="14"/>
      <c r="H284" s="14"/>
    </row>
    <row r="285" spans="2:8" s="4" customFormat="1" ht="20.100000000000001" customHeight="1" x14ac:dyDescent="0.25">
      <c r="B285" s="23" t="s">
        <v>171</v>
      </c>
      <c r="C285" s="24"/>
      <c r="D285" s="24"/>
      <c r="E285" s="24"/>
      <c r="F285" s="24"/>
      <c r="G285" s="24"/>
      <c r="H285" s="25">
        <f>SUM(H234:H284)</f>
        <v>400000</v>
      </c>
    </row>
    <row r="286" spans="2:8" s="5" customFormat="1" ht="66.2" customHeight="1" x14ac:dyDescent="0.25">
      <c r="H286" s="26" t="s">
        <v>66</v>
      </c>
    </row>
    <row r="287" spans="2:8" s="2" customFormat="1" ht="12" customHeight="1" x14ac:dyDescent="0.25">
      <c r="D287" s="27" t="s">
        <v>206</v>
      </c>
    </row>
    <row r="288" spans="2:8" s="1" customFormat="1" ht="12.75" x14ac:dyDescent="0.25">
      <c r="B288" s="7" t="s">
        <v>0</v>
      </c>
    </row>
    <row r="289" spans="1:8" s="1" customFormat="1" ht="12.75" x14ac:dyDescent="0.25">
      <c r="B289" s="8" t="s">
        <v>1</v>
      </c>
    </row>
    <row r="290" spans="1:8" s="1" customFormat="1" ht="37.15" customHeight="1" x14ac:dyDescent="0.25">
      <c r="B290" s="8" t="s">
        <v>2</v>
      </c>
    </row>
    <row r="291" spans="1:8" s="2" customFormat="1" ht="12" x14ac:dyDescent="0.25">
      <c r="H291" s="9" t="s">
        <v>207</v>
      </c>
    </row>
    <row r="292" spans="1:8" s="3" customFormat="1" ht="27.4" customHeight="1" x14ac:dyDescent="0.25">
      <c r="B292" s="10" t="s">
        <v>4</v>
      </c>
      <c r="C292" s="10" t="s">
        <v>5</v>
      </c>
      <c r="D292" s="10" t="s">
        <v>6</v>
      </c>
      <c r="E292" s="10" t="s">
        <v>7</v>
      </c>
      <c r="F292" s="10" t="s">
        <v>8</v>
      </c>
      <c r="G292" s="10" t="s">
        <v>9</v>
      </c>
      <c r="H292" s="11" t="s">
        <v>10</v>
      </c>
    </row>
    <row r="293" spans="1:8" s="3" customFormat="1" ht="24" customHeight="1" x14ac:dyDescent="0.25">
      <c r="A293" s="3">
        <v>296</v>
      </c>
      <c r="B293" s="12" t="s">
        <v>208</v>
      </c>
      <c r="C293" s="13" t="s">
        <v>209</v>
      </c>
      <c r="D293" s="13" t="s">
        <v>210</v>
      </c>
      <c r="E293" s="14"/>
      <c r="F293" s="14"/>
      <c r="G293" s="14"/>
      <c r="H293" s="14"/>
    </row>
    <row r="294" spans="1:8" s="3" customFormat="1" ht="12" customHeight="1" x14ac:dyDescent="0.25">
      <c r="B294" s="15"/>
      <c r="C294" s="16"/>
      <c r="D294" s="16"/>
      <c r="E294" s="16"/>
      <c r="F294" s="16"/>
      <c r="G294" s="16"/>
      <c r="H294" s="16"/>
    </row>
    <row r="295" spans="1:8" s="3" customFormat="1" ht="12" customHeight="1" x14ac:dyDescent="0.25">
      <c r="A295" s="3">
        <v>297</v>
      </c>
      <c r="B295" s="12" t="s">
        <v>211</v>
      </c>
      <c r="C295" s="13" t="s">
        <v>212</v>
      </c>
      <c r="D295" s="13" t="s">
        <v>213</v>
      </c>
      <c r="E295" s="14"/>
      <c r="F295" s="14"/>
      <c r="G295" s="14"/>
      <c r="H295" s="14"/>
    </row>
    <row r="296" spans="1:8" s="3" customFormat="1" ht="12" customHeight="1" x14ac:dyDescent="0.25">
      <c r="B296" s="15"/>
      <c r="C296" s="16"/>
      <c r="D296" s="16"/>
      <c r="E296" s="16"/>
      <c r="F296" s="16"/>
      <c r="G296" s="16"/>
      <c r="H296" s="16"/>
    </row>
    <row r="297" spans="1:8" s="3" customFormat="1" ht="84" customHeight="1" x14ac:dyDescent="0.25">
      <c r="A297" s="3">
        <v>298</v>
      </c>
      <c r="B297" s="21" t="s">
        <v>214</v>
      </c>
      <c r="C297" s="18" t="s">
        <v>215</v>
      </c>
      <c r="D297" s="28" t="s">
        <v>216</v>
      </c>
      <c r="E297" s="14"/>
      <c r="F297" s="14"/>
      <c r="G297" s="14"/>
      <c r="H297" s="14"/>
    </row>
    <row r="298" spans="1:8" s="3" customFormat="1" ht="12" customHeight="1" x14ac:dyDescent="0.25">
      <c r="B298" s="15"/>
      <c r="C298" s="16"/>
      <c r="D298" s="16"/>
      <c r="E298" s="16"/>
      <c r="F298" s="16"/>
      <c r="G298" s="16"/>
      <c r="H298" s="16"/>
    </row>
    <row r="299" spans="1:8" s="3" customFormat="1" ht="12" customHeight="1" x14ac:dyDescent="0.25">
      <c r="A299" s="3">
        <v>299</v>
      </c>
      <c r="B299" s="21" t="s">
        <v>217</v>
      </c>
      <c r="C299" s="14"/>
      <c r="D299" s="18" t="s">
        <v>218</v>
      </c>
      <c r="E299" s="19" t="s">
        <v>182</v>
      </c>
      <c r="F299" s="20">
        <v>630</v>
      </c>
      <c r="G299" s="42"/>
      <c r="H299" s="34">
        <f>G299*F299</f>
        <v>0</v>
      </c>
    </row>
    <row r="300" spans="1:8" s="3" customFormat="1" ht="12" customHeight="1" x14ac:dyDescent="0.25">
      <c r="B300" s="15"/>
      <c r="C300" s="16"/>
      <c r="D300" s="16"/>
      <c r="E300" s="16"/>
      <c r="F300" s="16"/>
      <c r="G300" s="16"/>
      <c r="H300" s="16"/>
    </row>
    <row r="301" spans="1:8" s="3" customFormat="1" ht="12" customHeight="1" x14ac:dyDescent="0.25">
      <c r="A301" s="3">
        <v>300</v>
      </c>
      <c r="B301" s="21" t="s">
        <v>219</v>
      </c>
      <c r="C301" s="14"/>
      <c r="D301" s="18" t="s">
        <v>220</v>
      </c>
      <c r="E301" s="19" t="s">
        <v>182</v>
      </c>
      <c r="F301" s="20">
        <v>2240</v>
      </c>
      <c r="G301" s="42"/>
      <c r="H301" s="34">
        <f>G301*F301</f>
        <v>0</v>
      </c>
    </row>
    <row r="302" spans="1:8" s="3" customFormat="1" ht="12" customHeight="1" x14ac:dyDescent="0.25">
      <c r="B302" s="15"/>
      <c r="C302" s="16"/>
      <c r="D302" s="16"/>
      <c r="E302" s="16"/>
      <c r="F302" s="16"/>
      <c r="G302" s="16"/>
      <c r="H302" s="16"/>
    </row>
    <row r="303" spans="1:8" s="3" customFormat="1" ht="12" customHeight="1" x14ac:dyDescent="0.25">
      <c r="A303" s="3">
        <v>301</v>
      </c>
      <c r="B303" s="21" t="s">
        <v>221</v>
      </c>
      <c r="C303" s="14"/>
      <c r="D303" s="18" t="s">
        <v>222</v>
      </c>
      <c r="E303" s="19" t="s">
        <v>182</v>
      </c>
      <c r="F303" s="20">
        <v>720</v>
      </c>
      <c r="G303" s="42"/>
      <c r="H303" s="34">
        <f>G303*F303</f>
        <v>0</v>
      </c>
    </row>
    <row r="304" spans="1:8" s="3" customFormat="1" ht="12" customHeight="1" x14ac:dyDescent="0.25">
      <c r="B304" s="15"/>
      <c r="C304" s="16"/>
      <c r="D304" s="16"/>
      <c r="E304" s="16"/>
      <c r="F304" s="16"/>
      <c r="G304" s="16"/>
      <c r="H304" s="16"/>
    </row>
    <row r="305" spans="1:8" s="3" customFormat="1" ht="12" customHeight="1" x14ac:dyDescent="0.25">
      <c r="A305" s="3">
        <v>302</v>
      </c>
      <c r="B305" s="21" t="s">
        <v>223</v>
      </c>
      <c r="C305" s="14"/>
      <c r="D305" s="18" t="s">
        <v>224</v>
      </c>
      <c r="E305" s="19" t="s">
        <v>182</v>
      </c>
      <c r="F305" s="20">
        <v>410</v>
      </c>
      <c r="G305" s="42"/>
      <c r="H305" s="34">
        <f>G305*F305</f>
        <v>0</v>
      </c>
    </row>
    <row r="306" spans="1:8" s="3" customFormat="1" ht="12" customHeight="1" x14ac:dyDescent="0.25">
      <c r="B306" s="15"/>
      <c r="C306" s="16"/>
      <c r="D306" s="16"/>
      <c r="E306" s="16"/>
      <c r="F306" s="16"/>
      <c r="G306" s="16"/>
      <c r="H306" s="16"/>
    </row>
    <row r="307" spans="1:8" s="3" customFormat="1" ht="12" customHeight="1" x14ac:dyDescent="0.25">
      <c r="A307" s="3">
        <v>303</v>
      </c>
      <c r="B307" s="21" t="s">
        <v>225</v>
      </c>
      <c r="C307" s="14"/>
      <c r="D307" s="18" t="s">
        <v>226</v>
      </c>
      <c r="E307" s="19" t="s">
        <v>182</v>
      </c>
      <c r="F307" s="20">
        <v>205</v>
      </c>
      <c r="G307" s="42"/>
      <c r="H307" s="34">
        <f>G307*F307</f>
        <v>0</v>
      </c>
    </row>
    <row r="308" spans="1:8" s="3" customFormat="1" ht="12" customHeight="1" x14ac:dyDescent="0.25">
      <c r="B308" s="15"/>
      <c r="C308" s="16"/>
      <c r="D308" s="16"/>
      <c r="E308" s="16"/>
      <c r="F308" s="16"/>
      <c r="G308" s="16"/>
      <c r="H308" s="16"/>
    </row>
    <row r="309" spans="1:8" s="3" customFormat="1" ht="12" customHeight="1" x14ac:dyDescent="0.25">
      <c r="A309" s="3">
        <v>304</v>
      </c>
      <c r="B309" s="21" t="s">
        <v>227</v>
      </c>
      <c r="C309" s="14"/>
      <c r="D309" s="18" t="s">
        <v>228</v>
      </c>
      <c r="E309" s="19" t="s">
        <v>182</v>
      </c>
      <c r="F309" s="20">
        <v>100</v>
      </c>
      <c r="G309" s="42"/>
      <c r="H309" s="34">
        <f>G309*F309</f>
        <v>0</v>
      </c>
    </row>
    <row r="310" spans="1:8" s="3" customFormat="1" ht="12" customHeight="1" x14ac:dyDescent="0.25">
      <c r="B310" s="15"/>
      <c r="C310" s="16"/>
      <c r="D310" s="16"/>
      <c r="E310" s="16"/>
      <c r="F310" s="16"/>
      <c r="G310" s="16"/>
      <c r="H310" s="16"/>
    </row>
    <row r="311" spans="1:8" s="3" customFormat="1" ht="12" customHeight="1" x14ac:dyDescent="0.25">
      <c r="A311" s="3">
        <v>305</v>
      </c>
      <c r="B311" s="21" t="s">
        <v>229</v>
      </c>
      <c r="C311" s="14"/>
      <c r="D311" s="18" t="s">
        <v>230</v>
      </c>
      <c r="E311" s="19" t="s">
        <v>182</v>
      </c>
      <c r="F311" s="20">
        <v>100</v>
      </c>
      <c r="G311" s="42"/>
      <c r="H311" s="34">
        <f>G311*F311</f>
        <v>0</v>
      </c>
    </row>
    <row r="312" spans="1:8" s="3" customFormat="1" ht="12" customHeight="1" x14ac:dyDescent="0.25">
      <c r="B312" s="15"/>
      <c r="C312" s="16"/>
      <c r="D312" s="16"/>
      <c r="E312" s="16"/>
      <c r="F312" s="16"/>
      <c r="G312" s="16"/>
      <c r="H312" s="16"/>
    </row>
    <row r="313" spans="1:8" s="3" customFormat="1" ht="12" customHeight="1" x14ac:dyDescent="0.25">
      <c r="A313" s="3">
        <v>306</v>
      </c>
      <c r="B313" s="21" t="s">
        <v>231</v>
      </c>
      <c r="C313" s="14"/>
      <c r="D313" s="18" t="s">
        <v>232</v>
      </c>
      <c r="E313" s="19" t="s">
        <v>182</v>
      </c>
      <c r="F313" s="20">
        <v>75</v>
      </c>
      <c r="G313" s="42"/>
      <c r="H313" s="34">
        <f>G313*F313</f>
        <v>0</v>
      </c>
    </row>
    <row r="314" spans="1:8" s="3" customFormat="1" ht="12" customHeight="1" x14ac:dyDescent="0.25">
      <c r="B314" s="15"/>
      <c r="C314" s="16"/>
      <c r="D314" s="16"/>
      <c r="E314" s="16"/>
      <c r="F314" s="16"/>
      <c r="G314" s="16"/>
      <c r="H314" s="16"/>
    </row>
    <row r="315" spans="1:8" s="3" customFormat="1" ht="84" customHeight="1" x14ac:dyDescent="0.25">
      <c r="A315" s="3">
        <v>307</v>
      </c>
      <c r="B315" s="21" t="s">
        <v>233</v>
      </c>
      <c r="C315" s="14"/>
      <c r="D315" s="28" t="s">
        <v>234</v>
      </c>
      <c r="E315" s="14"/>
      <c r="F315" s="14"/>
      <c r="G315" s="14"/>
      <c r="H315" s="14"/>
    </row>
    <row r="316" spans="1:8" s="3" customFormat="1" ht="12" customHeight="1" x14ac:dyDescent="0.25">
      <c r="B316" s="15"/>
      <c r="C316" s="16"/>
      <c r="D316" s="16"/>
      <c r="E316" s="16"/>
      <c r="F316" s="16"/>
      <c r="G316" s="16"/>
      <c r="H316" s="16"/>
    </row>
    <row r="317" spans="1:8" s="3" customFormat="1" ht="12" customHeight="1" x14ac:dyDescent="0.25">
      <c r="A317" s="3">
        <v>308</v>
      </c>
      <c r="B317" s="21" t="s">
        <v>235</v>
      </c>
      <c r="C317" s="14"/>
      <c r="D317" s="18" t="s">
        <v>218</v>
      </c>
      <c r="E317" s="19" t="s">
        <v>182</v>
      </c>
      <c r="F317" s="20">
        <v>35</v>
      </c>
      <c r="G317" s="42"/>
      <c r="H317" s="34">
        <f>G317*F317</f>
        <v>0</v>
      </c>
    </row>
    <row r="318" spans="1:8" s="3" customFormat="1" ht="12" customHeight="1" x14ac:dyDescent="0.25">
      <c r="B318" s="15"/>
      <c r="C318" s="16"/>
      <c r="D318" s="16"/>
      <c r="E318" s="16"/>
      <c r="F318" s="16"/>
      <c r="G318" s="16"/>
      <c r="H318" s="16"/>
    </row>
    <row r="319" spans="1:8" s="3" customFormat="1" ht="12" customHeight="1" x14ac:dyDescent="0.25">
      <c r="A319" s="3">
        <v>309</v>
      </c>
      <c r="B319" s="21" t="s">
        <v>236</v>
      </c>
      <c r="C319" s="14"/>
      <c r="D319" s="18" t="s">
        <v>220</v>
      </c>
      <c r="E319" s="19" t="s">
        <v>182</v>
      </c>
      <c r="F319" s="20">
        <v>570</v>
      </c>
      <c r="G319" s="42"/>
      <c r="H319" s="34">
        <f>G319*F319</f>
        <v>0</v>
      </c>
    </row>
    <row r="320" spans="1:8" s="3" customFormat="1" ht="12" customHeight="1" x14ac:dyDescent="0.25">
      <c r="B320" s="15"/>
      <c r="C320" s="16"/>
      <c r="D320" s="16"/>
      <c r="E320" s="16"/>
      <c r="F320" s="16"/>
      <c r="G320" s="16"/>
      <c r="H320" s="16"/>
    </row>
    <row r="321" spans="1:8" s="3" customFormat="1" ht="12" customHeight="1" x14ac:dyDescent="0.25">
      <c r="A321" s="3">
        <v>310</v>
      </c>
      <c r="B321" s="21" t="s">
        <v>237</v>
      </c>
      <c r="C321" s="14"/>
      <c r="D321" s="18" t="s">
        <v>222</v>
      </c>
      <c r="E321" s="19" t="s">
        <v>182</v>
      </c>
      <c r="F321" s="20">
        <v>700</v>
      </c>
      <c r="G321" s="42"/>
      <c r="H321" s="34">
        <f>G321*F321</f>
        <v>0</v>
      </c>
    </row>
    <row r="322" spans="1:8" s="3" customFormat="1" ht="12" customHeight="1" x14ac:dyDescent="0.25">
      <c r="B322" s="15"/>
      <c r="C322" s="16"/>
      <c r="D322" s="16"/>
      <c r="E322" s="16"/>
      <c r="F322" s="16"/>
      <c r="G322" s="16"/>
      <c r="H322" s="16"/>
    </row>
    <row r="323" spans="1:8" s="3" customFormat="1" ht="12" customHeight="1" x14ac:dyDescent="0.25">
      <c r="A323" s="3">
        <v>311</v>
      </c>
      <c r="B323" s="21" t="s">
        <v>238</v>
      </c>
      <c r="C323" s="14"/>
      <c r="D323" s="18" t="s">
        <v>224</v>
      </c>
      <c r="E323" s="19" t="s">
        <v>182</v>
      </c>
      <c r="F323" s="20">
        <v>340</v>
      </c>
      <c r="G323" s="42"/>
      <c r="H323" s="34">
        <f>G323*F323</f>
        <v>0</v>
      </c>
    </row>
    <row r="324" spans="1:8" s="3" customFormat="1" ht="12" customHeight="1" x14ac:dyDescent="0.25">
      <c r="B324" s="15"/>
      <c r="C324" s="16"/>
      <c r="D324" s="16"/>
      <c r="E324" s="16"/>
      <c r="F324" s="16"/>
      <c r="G324" s="16"/>
      <c r="H324" s="16"/>
    </row>
    <row r="325" spans="1:8" s="3" customFormat="1" ht="12" customHeight="1" x14ac:dyDescent="0.25">
      <c r="A325" s="3">
        <v>312</v>
      </c>
      <c r="B325" s="21" t="s">
        <v>239</v>
      </c>
      <c r="C325" s="14"/>
      <c r="D325" s="18" t="s">
        <v>226</v>
      </c>
      <c r="E325" s="19" t="s">
        <v>182</v>
      </c>
      <c r="F325" s="20">
        <v>45</v>
      </c>
      <c r="G325" s="42"/>
      <c r="H325" s="34">
        <f>G325*F325</f>
        <v>0</v>
      </c>
    </row>
    <row r="326" spans="1:8" s="3" customFormat="1" ht="12" customHeight="1" x14ac:dyDescent="0.25">
      <c r="B326" s="15"/>
      <c r="C326" s="16"/>
      <c r="D326" s="16"/>
      <c r="E326" s="16"/>
      <c r="F326" s="16"/>
      <c r="G326" s="16"/>
      <c r="H326" s="16"/>
    </row>
    <row r="327" spans="1:8" s="3" customFormat="1" ht="12" customHeight="1" x14ac:dyDescent="0.25">
      <c r="A327" s="3">
        <v>313</v>
      </c>
      <c r="B327" s="21" t="s">
        <v>240</v>
      </c>
      <c r="C327" s="14"/>
      <c r="D327" s="18" t="s">
        <v>241</v>
      </c>
      <c r="E327" s="19" t="s">
        <v>182</v>
      </c>
      <c r="F327" s="20">
        <v>40</v>
      </c>
      <c r="G327" s="42"/>
      <c r="H327" s="34">
        <f>G327*F327</f>
        <v>0</v>
      </c>
    </row>
    <row r="328" spans="1:8" s="3" customFormat="1" ht="12" customHeight="1" x14ac:dyDescent="0.25">
      <c r="B328" s="15"/>
      <c r="C328" s="16"/>
      <c r="D328" s="16"/>
      <c r="E328" s="16"/>
      <c r="F328" s="16"/>
      <c r="G328" s="16"/>
      <c r="H328" s="16"/>
    </row>
    <row r="329" spans="1:8" s="3" customFormat="1" ht="12" customHeight="1" x14ac:dyDescent="0.25">
      <c r="A329" s="3">
        <v>314</v>
      </c>
      <c r="B329" s="17"/>
      <c r="C329" s="14"/>
      <c r="D329" s="18" t="s">
        <v>242</v>
      </c>
      <c r="E329" s="19" t="s">
        <v>182</v>
      </c>
      <c r="F329" s="14"/>
      <c r="G329" s="14"/>
      <c r="H329" s="14"/>
    </row>
    <row r="330" spans="1:8" s="3" customFormat="1" ht="12" customHeight="1" x14ac:dyDescent="0.25">
      <c r="B330" s="15"/>
      <c r="C330" s="16"/>
      <c r="D330" s="16"/>
      <c r="E330" s="16"/>
      <c r="F330" s="16"/>
      <c r="G330" s="16"/>
      <c r="H330" s="16"/>
    </row>
    <row r="331" spans="1:8" s="3" customFormat="1" ht="12" customHeight="1" x14ac:dyDescent="0.25">
      <c r="A331" s="3">
        <v>315</v>
      </c>
      <c r="B331" s="21" t="s">
        <v>243</v>
      </c>
      <c r="C331" s="14"/>
      <c r="D331" s="18" t="s">
        <v>244</v>
      </c>
      <c r="E331" s="19" t="s">
        <v>245</v>
      </c>
      <c r="F331" s="20">
        <v>5300</v>
      </c>
      <c r="G331" s="42"/>
      <c r="H331" s="34">
        <f>G331*F331</f>
        <v>0</v>
      </c>
    </row>
    <row r="332" spans="1:8" s="3" customFormat="1" ht="12" customHeight="1" x14ac:dyDescent="0.25">
      <c r="B332" s="15"/>
      <c r="C332" s="16"/>
      <c r="D332" s="16"/>
      <c r="E332" s="16"/>
      <c r="F332" s="16"/>
      <c r="G332" s="16"/>
      <c r="H332" s="16"/>
    </row>
    <row r="333" spans="1:8" s="3" customFormat="1" ht="12" customHeight="1" x14ac:dyDescent="0.25">
      <c r="A333" s="3">
        <v>316</v>
      </c>
      <c r="B333" s="21" t="s">
        <v>246</v>
      </c>
      <c r="C333" s="14"/>
      <c r="D333" s="18" t="s">
        <v>247</v>
      </c>
      <c r="E333" s="19" t="s">
        <v>245</v>
      </c>
      <c r="F333" s="20">
        <v>300</v>
      </c>
      <c r="G333" s="42"/>
      <c r="H333" s="34">
        <f>G333*F333</f>
        <v>0</v>
      </c>
    </row>
    <row r="334" spans="1:8" s="3" customFormat="1" ht="12" customHeight="1" x14ac:dyDescent="0.25">
      <c r="B334" s="15"/>
      <c r="C334" s="16"/>
      <c r="D334" s="16"/>
      <c r="E334" s="16"/>
      <c r="F334" s="16"/>
      <c r="G334" s="16"/>
      <c r="H334" s="16"/>
    </row>
    <row r="335" spans="1:8" s="3" customFormat="1" ht="24" customHeight="1" x14ac:dyDescent="0.25">
      <c r="A335" s="3">
        <v>317</v>
      </c>
      <c r="B335" s="21" t="s">
        <v>248</v>
      </c>
      <c r="C335" s="14"/>
      <c r="D335" s="18" t="s">
        <v>249</v>
      </c>
      <c r="E335" s="19" t="s">
        <v>245</v>
      </c>
      <c r="F335" s="20">
        <v>1800</v>
      </c>
      <c r="G335" s="42"/>
      <c r="H335" s="34">
        <f>G335*F335</f>
        <v>0</v>
      </c>
    </row>
    <row r="336" spans="1:8" s="3" customFormat="1" ht="12" customHeight="1" x14ac:dyDescent="0.25">
      <c r="B336" s="15"/>
      <c r="C336" s="16"/>
      <c r="D336" s="16"/>
      <c r="E336" s="16"/>
      <c r="F336" s="16"/>
      <c r="G336" s="16"/>
      <c r="H336" s="16"/>
    </row>
    <row r="337" spans="1:8" s="3" customFormat="1" ht="12" customHeight="1" x14ac:dyDescent="0.25">
      <c r="B337" s="17"/>
      <c r="C337" s="14"/>
      <c r="D337" s="14"/>
      <c r="E337" s="14"/>
      <c r="F337" s="14"/>
      <c r="G337" s="14"/>
      <c r="H337" s="14"/>
    </row>
    <row r="338" spans="1:8" s="4" customFormat="1" ht="20.100000000000001" customHeight="1" x14ac:dyDescent="0.25">
      <c r="B338" s="23" t="s">
        <v>65</v>
      </c>
      <c r="C338" s="24"/>
      <c r="D338" s="24"/>
      <c r="E338" s="24"/>
      <c r="F338" s="24"/>
      <c r="G338" s="24"/>
      <c r="H338" s="25">
        <f>SUM(H293:H337)</f>
        <v>0</v>
      </c>
    </row>
    <row r="339" spans="1:8" s="5" customFormat="1" ht="66.2" customHeight="1" x14ac:dyDescent="0.25">
      <c r="H339" s="26" t="s">
        <v>66</v>
      </c>
    </row>
    <row r="340" spans="1:8" s="2" customFormat="1" ht="12" customHeight="1" x14ac:dyDescent="0.25">
      <c r="D340" s="27" t="s">
        <v>250</v>
      </c>
    </row>
    <row r="341" spans="1:8" s="1" customFormat="1" ht="12.75" x14ac:dyDescent="0.25">
      <c r="B341" s="7" t="s">
        <v>0</v>
      </c>
    </row>
    <row r="342" spans="1:8" s="1" customFormat="1" ht="12.75" x14ac:dyDescent="0.25">
      <c r="B342" s="8" t="s">
        <v>1</v>
      </c>
    </row>
    <row r="343" spans="1:8" s="1" customFormat="1" ht="37.15" customHeight="1" x14ac:dyDescent="0.25">
      <c r="B343" s="8" t="s">
        <v>2</v>
      </c>
    </row>
    <row r="344" spans="1:8" s="2" customFormat="1" ht="12" x14ac:dyDescent="0.25">
      <c r="H344" s="9" t="s">
        <v>207</v>
      </c>
    </row>
    <row r="345" spans="1:8" s="3" customFormat="1" ht="27.4" customHeight="1" x14ac:dyDescent="0.25">
      <c r="B345" s="10" t="s">
        <v>4</v>
      </c>
      <c r="C345" s="10" t="s">
        <v>5</v>
      </c>
      <c r="D345" s="10" t="s">
        <v>6</v>
      </c>
      <c r="E345" s="10" t="s">
        <v>7</v>
      </c>
      <c r="F345" s="10" t="s">
        <v>8</v>
      </c>
      <c r="G345" s="10" t="s">
        <v>9</v>
      </c>
      <c r="H345" s="11" t="s">
        <v>10</v>
      </c>
    </row>
    <row r="346" spans="1:8" s="4" customFormat="1" ht="20.100000000000001" customHeight="1" x14ac:dyDescent="0.25">
      <c r="B346" s="23" t="s">
        <v>68</v>
      </c>
      <c r="C346" s="24"/>
      <c r="D346" s="24"/>
      <c r="E346" s="24"/>
      <c r="F346" s="24"/>
      <c r="G346" s="24"/>
      <c r="H346" s="25">
        <f>H338</f>
        <v>0</v>
      </c>
    </row>
    <row r="347" spans="1:8" s="3" customFormat="1" ht="36" customHeight="1" x14ac:dyDescent="0.25">
      <c r="A347" s="3">
        <v>318</v>
      </c>
      <c r="B347" s="17"/>
      <c r="C347" s="14"/>
      <c r="D347" s="18" t="s">
        <v>251</v>
      </c>
      <c r="E347" s="14"/>
      <c r="F347" s="14"/>
      <c r="G347" s="14"/>
      <c r="H347" s="14"/>
    </row>
    <row r="348" spans="1:8" s="3" customFormat="1" ht="12" customHeight="1" x14ac:dyDescent="0.25">
      <c r="B348" s="15"/>
      <c r="C348" s="16"/>
      <c r="D348" s="16"/>
      <c r="E348" s="16"/>
      <c r="F348" s="16"/>
      <c r="G348" s="16"/>
      <c r="H348" s="16"/>
    </row>
    <row r="349" spans="1:8" s="3" customFormat="1" ht="12" customHeight="1" x14ac:dyDescent="0.25">
      <c r="A349" s="3">
        <v>319</v>
      </c>
      <c r="B349" s="21" t="s">
        <v>252</v>
      </c>
      <c r="C349" s="14"/>
      <c r="D349" s="18" t="s">
        <v>253</v>
      </c>
      <c r="E349" s="19" t="s">
        <v>245</v>
      </c>
      <c r="F349" s="20">
        <v>5800</v>
      </c>
      <c r="G349" s="42"/>
      <c r="H349" s="34">
        <f>G349*F349</f>
        <v>0</v>
      </c>
    </row>
    <row r="350" spans="1:8" s="3" customFormat="1" ht="12" customHeight="1" x14ac:dyDescent="0.25">
      <c r="B350" s="15"/>
      <c r="C350" s="16"/>
      <c r="D350" s="16"/>
      <c r="E350" s="16"/>
      <c r="F350" s="16"/>
      <c r="G350" s="16"/>
      <c r="H350" s="16"/>
    </row>
    <row r="351" spans="1:8" s="3" customFormat="1" ht="12" customHeight="1" x14ac:dyDescent="0.25">
      <c r="A351" s="3">
        <v>320</v>
      </c>
      <c r="B351" s="12" t="s">
        <v>254</v>
      </c>
      <c r="C351" s="14"/>
      <c r="D351" s="13" t="s">
        <v>255</v>
      </c>
      <c r="E351" s="14"/>
      <c r="F351" s="14"/>
      <c r="G351" s="14"/>
      <c r="H351" s="14"/>
    </row>
    <row r="352" spans="1:8" s="3" customFormat="1" ht="12" customHeight="1" x14ac:dyDescent="0.25">
      <c r="B352" s="15"/>
      <c r="C352" s="16"/>
      <c r="D352" s="16"/>
      <c r="E352" s="16"/>
      <c r="F352" s="16"/>
      <c r="G352" s="16"/>
      <c r="H352" s="16"/>
    </row>
    <row r="353" spans="1:8" s="3" customFormat="1" ht="12" customHeight="1" x14ac:dyDescent="0.25">
      <c r="A353" s="3">
        <v>322</v>
      </c>
      <c r="B353" s="17"/>
      <c r="C353" s="18" t="s">
        <v>70</v>
      </c>
      <c r="D353" s="18" t="s">
        <v>256</v>
      </c>
      <c r="E353" s="14"/>
      <c r="F353" s="14"/>
      <c r="G353" s="14"/>
      <c r="H353" s="14"/>
    </row>
    <row r="354" spans="1:8" s="3" customFormat="1" ht="12" customHeight="1" x14ac:dyDescent="0.25">
      <c r="B354" s="15"/>
      <c r="C354" s="16"/>
      <c r="D354" s="16"/>
      <c r="E354" s="16"/>
      <c r="F354" s="16"/>
      <c r="G354" s="16"/>
      <c r="H354" s="16"/>
    </row>
    <row r="355" spans="1:8" s="3" customFormat="1" ht="12" customHeight="1" x14ac:dyDescent="0.25">
      <c r="A355" s="3">
        <v>323</v>
      </c>
      <c r="B355" s="21" t="s">
        <v>257</v>
      </c>
      <c r="C355" s="14"/>
      <c r="D355" s="18" t="s">
        <v>258</v>
      </c>
      <c r="E355" s="19" t="s">
        <v>19</v>
      </c>
      <c r="F355" s="20">
        <v>1</v>
      </c>
      <c r="G355" s="42"/>
      <c r="H355" s="34">
        <f>G355*F355</f>
        <v>0</v>
      </c>
    </row>
    <row r="356" spans="1:8" s="3" customFormat="1" ht="12" customHeight="1" x14ac:dyDescent="0.25">
      <c r="B356" s="15"/>
      <c r="C356" s="16"/>
      <c r="D356" s="16"/>
      <c r="E356" s="16"/>
      <c r="F356" s="16"/>
      <c r="G356" s="16"/>
      <c r="H356" s="16"/>
    </row>
    <row r="357" spans="1:8" s="3" customFormat="1" ht="12" customHeight="1" x14ac:dyDescent="0.25">
      <c r="A357" s="3">
        <v>321</v>
      </c>
      <c r="B357" s="21" t="s">
        <v>259</v>
      </c>
      <c r="C357" s="14"/>
      <c r="D357" s="18" t="s">
        <v>260</v>
      </c>
      <c r="E357" s="19" t="s">
        <v>261</v>
      </c>
      <c r="F357" s="20">
        <v>60</v>
      </c>
      <c r="G357" s="42"/>
      <c r="H357" s="34">
        <f>G357*F357</f>
        <v>0</v>
      </c>
    </row>
    <row r="358" spans="1:8" s="3" customFormat="1" ht="12" customHeight="1" x14ac:dyDescent="0.25">
      <c r="B358" s="15"/>
      <c r="C358" s="16"/>
      <c r="D358" s="16"/>
      <c r="E358" s="16"/>
      <c r="F358" s="16"/>
      <c r="G358" s="16"/>
      <c r="H358" s="16"/>
    </row>
    <row r="359" spans="1:8" s="3" customFormat="1" ht="24" customHeight="1" x14ac:dyDescent="0.25">
      <c r="A359" s="3">
        <v>366</v>
      </c>
      <c r="B359" s="17"/>
      <c r="C359" s="18" t="s">
        <v>262</v>
      </c>
      <c r="D359" s="18" t="s">
        <v>263</v>
      </c>
      <c r="E359" s="14"/>
      <c r="F359" s="14"/>
      <c r="G359" s="14"/>
      <c r="H359" s="14"/>
    </row>
    <row r="360" spans="1:8" s="3" customFormat="1" ht="12" customHeight="1" x14ac:dyDescent="0.25">
      <c r="B360" s="15"/>
      <c r="C360" s="16"/>
      <c r="D360" s="16"/>
      <c r="E360" s="16"/>
      <c r="F360" s="16"/>
      <c r="G360" s="16"/>
      <c r="H360" s="16"/>
    </row>
    <row r="361" spans="1:8" s="3" customFormat="1" ht="12" customHeight="1" x14ac:dyDescent="0.25">
      <c r="A361" s="3">
        <v>367</v>
      </c>
      <c r="B361" s="21" t="s">
        <v>264</v>
      </c>
      <c r="C361" s="14"/>
      <c r="D361" s="18" t="s">
        <v>258</v>
      </c>
      <c r="E361" s="19" t="s">
        <v>19</v>
      </c>
      <c r="F361" s="20">
        <v>1</v>
      </c>
      <c r="G361" s="42"/>
      <c r="H361" s="34">
        <f>G361*F361</f>
        <v>0</v>
      </c>
    </row>
    <row r="362" spans="1:8" s="3" customFormat="1" ht="12" customHeight="1" x14ac:dyDescent="0.25">
      <c r="B362" s="15"/>
      <c r="C362" s="16"/>
      <c r="D362" s="16"/>
      <c r="E362" s="16"/>
      <c r="F362" s="16"/>
      <c r="G362" s="16"/>
      <c r="H362" s="16"/>
    </row>
    <row r="363" spans="1:8" s="3" customFormat="1" ht="12" customHeight="1" x14ac:dyDescent="0.25">
      <c r="A363" s="3">
        <v>368</v>
      </c>
      <c r="B363" s="21" t="s">
        <v>265</v>
      </c>
      <c r="C363" s="14"/>
      <c r="D363" s="18" t="s">
        <v>260</v>
      </c>
      <c r="E363" s="19" t="s">
        <v>261</v>
      </c>
      <c r="F363" s="20">
        <v>160</v>
      </c>
      <c r="G363" s="42"/>
      <c r="H363" s="34">
        <f>G363*F363</f>
        <v>0</v>
      </c>
    </row>
    <row r="364" spans="1:8" s="3" customFormat="1" ht="12" customHeight="1" x14ac:dyDescent="0.25">
      <c r="B364" s="15"/>
      <c r="C364" s="16"/>
      <c r="D364" s="16"/>
      <c r="E364" s="16"/>
      <c r="F364" s="16"/>
      <c r="G364" s="16"/>
      <c r="H364" s="16"/>
    </row>
    <row r="365" spans="1:8" s="3" customFormat="1" ht="12" customHeight="1" x14ac:dyDescent="0.25">
      <c r="B365" s="17"/>
      <c r="C365" s="14"/>
      <c r="D365" s="14"/>
      <c r="E365" s="14"/>
      <c r="F365" s="14"/>
      <c r="G365" s="14"/>
      <c r="H365" s="14"/>
    </row>
    <row r="366" spans="1:8" s="3" customFormat="1" ht="12" customHeight="1" x14ac:dyDescent="0.25">
      <c r="B366" s="15"/>
      <c r="C366" s="16"/>
      <c r="D366" s="16"/>
      <c r="E366" s="16"/>
      <c r="F366" s="16"/>
      <c r="G366" s="16"/>
      <c r="H366" s="16"/>
    </row>
    <row r="367" spans="1:8" s="3" customFormat="1" ht="12" customHeight="1" x14ac:dyDescent="0.25">
      <c r="B367" s="17"/>
      <c r="C367" s="14"/>
      <c r="D367" s="14"/>
      <c r="E367" s="14"/>
      <c r="F367" s="14"/>
      <c r="G367" s="14"/>
      <c r="H367" s="14"/>
    </row>
    <row r="368" spans="1:8" s="3" customFormat="1" ht="12" customHeight="1" x14ac:dyDescent="0.25">
      <c r="B368" s="15"/>
      <c r="C368" s="16"/>
      <c r="D368" s="16"/>
      <c r="E368" s="16"/>
      <c r="F368" s="16"/>
      <c r="G368" s="16"/>
      <c r="H368" s="16"/>
    </row>
    <row r="369" spans="2:8" s="3" customFormat="1" ht="12" customHeight="1" x14ac:dyDescent="0.25">
      <c r="B369" s="17"/>
      <c r="C369" s="14"/>
      <c r="D369" s="14"/>
      <c r="E369" s="14"/>
      <c r="F369" s="14"/>
      <c r="G369" s="14"/>
      <c r="H369" s="14"/>
    </row>
    <row r="370" spans="2:8" s="3" customFormat="1" ht="12" customHeight="1" x14ac:dyDescent="0.25">
      <c r="B370" s="15"/>
      <c r="C370" s="16"/>
      <c r="D370" s="16"/>
      <c r="E370" s="16"/>
      <c r="F370" s="16"/>
      <c r="G370" s="16"/>
      <c r="H370" s="16"/>
    </row>
    <row r="371" spans="2:8" s="3" customFormat="1" ht="12" customHeight="1" x14ac:dyDescent="0.25">
      <c r="B371" s="17"/>
      <c r="C371" s="14"/>
      <c r="D371" s="14"/>
      <c r="E371" s="14"/>
      <c r="F371" s="14"/>
      <c r="G371" s="14"/>
      <c r="H371" s="14"/>
    </row>
    <row r="372" spans="2:8" s="3" customFormat="1" ht="12" customHeight="1" x14ac:dyDescent="0.25">
      <c r="B372" s="15"/>
      <c r="C372" s="16"/>
      <c r="D372" s="16"/>
      <c r="E372" s="16"/>
      <c r="F372" s="16"/>
      <c r="G372" s="16"/>
      <c r="H372" s="16"/>
    </row>
    <row r="373" spans="2:8" s="3" customFormat="1" ht="12" customHeight="1" x14ac:dyDescent="0.25">
      <c r="B373" s="17"/>
      <c r="C373" s="14"/>
      <c r="D373" s="14"/>
      <c r="E373" s="14"/>
      <c r="F373" s="14"/>
      <c r="G373" s="14"/>
      <c r="H373" s="14"/>
    </row>
    <row r="374" spans="2:8" s="3" customFormat="1" ht="12" customHeight="1" x14ac:dyDescent="0.25">
      <c r="B374" s="15"/>
      <c r="C374" s="16"/>
      <c r="D374" s="16"/>
      <c r="E374" s="16"/>
      <c r="F374" s="16"/>
      <c r="G374" s="16"/>
      <c r="H374" s="16"/>
    </row>
    <row r="375" spans="2:8" s="3" customFormat="1" ht="12" customHeight="1" x14ac:dyDescent="0.25">
      <c r="B375" s="17"/>
      <c r="C375" s="14"/>
      <c r="D375" s="14"/>
      <c r="E375" s="14"/>
      <c r="F375" s="14"/>
      <c r="G375" s="14"/>
      <c r="H375" s="14"/>
    </row>
    <row r="376" spans="2:8" s="3" customFormat="1" ht="12" customHeight="1" x14ac:dyDescent="0.25">
      <c r="B376" s="15"/>
      <c r="C376" s="16"/>
      <c r="D376" s="16"/>
      <c r="E376" s="16"/>
      <c r="F376" s="16"/>
      <c r="G376" s="16"/>
      <c r="H376" s="16"/>
    </row>
    <row r="377" spans="2:8" s="3" customFormat="1" ht="12" customHeight="1" x14ac:dyDescent="0.25">
      <c r="B377" s="17"/>
      <c r="C377" s="14"/>
      <c r="D377" s="14"/>
      <c r="E377" s="14"/>
      <c r="F377" s="14"/>
      <c r="G377" s="14"/>
      <c r="H377" s="14"/>
    </row>
    <row r="378" spans="2:8" s="3" customFormat="1" ht="12" customHeight="1" x14ac:dyDescent="0.25">
      <c r="B378" s="15"/>
      <c r="C378" s="16"/>
      <c r="D378" s="16"/>
      <c r="E378" s="16"/>
      <c r="F378" s="16"/>
      <c r="G378" s="16"/>
      <c r="H378" s="16"/>
    </row>
    <row r="379" spans="2:8" s="3" customFormat="1" ht="12" customHeight="1" x14ac:dyDescent="0.25">
      <c r="B379" s="17"/>
      <c r="C379" s="14"/>
      <c r="D379" s="14"/>
      <c r="E379" s="14"/>
      <c r="F379" s="14"/>
      <c r="G379" s="14"/>
      <c r="H379" s="14"/>
    </row>
    <row r="380" spans="2:8" s="3" customFormat="1" ht="12" customHeight="1" x14ac:dyDescent="0.25">
      <c r="B380" s="15"/>
      <c r="C380" s="16"/>
      <c r="D380" s="16"/>
      <c r="E380" s="16"/>
      <c r="F380" s="16"/>
      <c r="G380" s="16"/>
      <c r="H380" s="16"/>
    </row>
    <row r="381" spans="2:8" s="3" customFormat="1" ht="12" customHeight="1" x14ac:dyDescent="0.25">
      <c r="B381" s="17"/>
      <c r="C381" s="14"/>
      <c r="D381" s="14"/>
      <c r="E381" s="14"/>
      <c r="F381" s="14"/>
      <c r="G381" s="14"/>
      <c r="H381" s="14"/>
    </row>
    <row r="382" spans="2:8" s="3" customFormat="1" ht="12" customHeight="1" x14ac:dyDescent="0.25">
      <c r="B382" s="15"/>
      <c r="C382" s="16"/>
      <c r="D382" s="16"/>
      <c r="E382" s="16"/>
      <c r="F382" s="16"/>
      <c r="G382" s="16"/>
      <c r="H382" s="16"/>
    </row>
    <row r="383" spans="2:8" s="3" customFormat="1" ht="12" customHeight="1" x14ac:dyDescent="0.25">
      <c r="B383" s="17"/>
      <c r="C383" s="14"/>
      <c r="D383" s="14"/>
      <c r="E383" s="14"/>
      <c r="F383" s="14"/>
      <c r="G383" s="14"/>
      <c r="H383" s="14"/>
    </row>
    <row r="384" spans="2:8" s="3" customFormat="1" ht="12" customHeight="1" x14ac:dyDescent="0.25">
      <c r="B384" s="15"/>
      <c r="C384" s="16"/>
      <c r="D384" s="16"/>
      <c r="E384" s="16"/>
      <c r="F384" s="16"/>
      <c r="G384" s="16"/>
      <c r="H384" s="16"/>
    </row>
    <row r="385" spans="2:8" s="3" customFormat="1" ht="12" customHeight="1" x14ac:dyDescent="0.25">
      <c r="B385" s="17"/>
      <c r="C385" s="14"/>
      <c r="D385" s="14"/>
      <c r="E385" s="14"/>
      <c r="F385" s="14"/>
      <c r="G385" s="14"/>
      <c r="H385" s="14"/>
    </row>
    <row r="386" spans="2:8" s="3" customFormat="1" ht="12" customHeight="1" x14ac:dyDescent="0.25">
      <c r="B386" s="15"/>
      <c r="C386" s="16"/>
      <c r="D386" s="16"/>
      <c r="E386" s="16"/>
      <c r="F386" s="16"/>
      <c r="G386" s="16"/>
      <c r="H386" s="16"/>
    </row>
    <row r="387" spans="2:8" s="3" customFormat="1" ht="12" customHeight="1" x14ac:dyDescent="0.25">
      <c r="B387" s="17"/>
      <c r="C387" s="14"/>
      <c r="D387" s="14"/>
      <c r="E387" s="14"/>
      <c r="F387" s="14"/>
      <c r="G387" s="14"/>
      <c r="H387" s="14"/>
    </row>
    <row r="388" spans="2:8" s="3" customFormat="1" ht="12" customHeight="1" x14ac:dyDescent="0.25">
      <c r="B388" s="15"/>
      <c r="C388" s="16"/>
      <c r="D388" s="16"/>
      <c r="E388" s="16"/>
      <c r="F388" s="16"/>
      <c r="G388" s="16"/>
      <c r="H388" s="16"/>
    </row>
    <row r="389" spans="2:8" s="3" customFormat="1" ht="12" customHeight="1" x14ac:dyDescent="0.25">
      <c r="B389" s="17"/>
      <c r="C389" s="14"/>
      <c r="D389" s="14"/>
      <c r="E389" s="14"/>
      <c r="F389" s="14"/>
      <c r="G389" s="14"/>
      <c r="H389" s="14"/>
    </row>
    <row r="390" spans="2:8" s="3" customFormat="1" ht="12" customHeight="1" x14ac:dyDescent="0.25">
      <c r="B390" s="15"/>
      <c r="C390" s="16"/>
      <c r="D390" s="16"/>
      <c r="E390" s="16"/>
      <c r="F390" s="16"/>
      <c r="G390" s="16"/>
      <c r="H390" s="16"/>
    </row>
    <row r="391" spans="2:8" s="3" customFormat="1" ht="12" customHeight="1" x14ac:dyDescent="0.25">
      <c r="B391" s="17"/>
      <c r="C391" s="14"/>
      <c r="D391" s="14"/>
      <c r="E391" s="14"/>
      <c r="F391" s="14"/>
      <c r="G391" s="14"/>
      <c r="H391" s="14"/>
    </row>
    <row r="392" spans="2:8" s="3" customFormat="1" ht="12" customHeight="1" x14ac:dyDescent="0.25">
      <c r="B392" s="15"/>
      <c r="C392" s="16"/>
      <c r="D392" s="16"/>
      <c r="E392" s="16"/>
      <c r="F392" s="16"/>
      <c r="G392" s="16"/>
      <c r="H392" s="16"/>
    </row>
    <row r="393" spans="2:8" s="3" customFormat="1" ht="12" customHeight="1" x14ac:dyDescent="0.25">
      <c r="B393" s="17"/>
      <c r="C393" s="14"/>
      <c r="D393" s="14"/>
      <c r="E393" s="14"/>
      <c r="F393" s="14"/>
      <c r="G393" s="14"/>
      <c r="H393" s="14"/>
    </row>
    <row r="394" spans="2:8" s="3" customFormat="1" ht="12" customHeight="1" x14ac:dyDescent="0.25">
      <c r="B394" s="15"/>
      <c r="C394" s="16"/>
      <c r="D394" s="16"/>
      <c r="E394" s="16"/>
      <c r="F394" s="16"/>
      <c r="G394" s="16"/>
      <c r="H394" s="16"/>
    </row>
    <row r="395" spans="2:8" s="3" customFormat="1" ht="12" customHeight="1" x14ac:dyDescent="0.25">
      <c r="B395" s="17"/>
      <c r="C395" s="14"/>
      <c r="D395" s="14"/>
      <c r="E395" s="14"/>
      <c r="F395" s="14"/>
      <c r="G395" s="14"/>
      <c r="H395" s="14"/>
    </row>
    <row r="396" spans="2:8" s="3" customFormat="1" ht="12" customHeight="1" x14ac:dyDescent="0.25">
      <c r="B396" s="15"/>
      <c r="C396" s="16"/>
      <c r="D396" s="16"/>
      <c r="E396" s="16"/>
      <c r="F396" s="16"/>
      <c r="G396" s="16"/>
      <c r="H396" s="16"/>
    </row>
    <row r="397" spans="2:8" s="3" customFormat="1" ht="12" customHeight="1" x14ac:dyDescent="0.25">
      <c r="B397" s="17"/>
      <c r="C397" s="14"/>
      <c r="D397" s="14"/>
      <c r="E397" s="14"/>
      <c r="F397" s="14"/>
      <c r="G397" s="14"/>
      <c r="H397" s="14"/>
    </row>
    <row r="398" spans="2:8" s="3" customFormat="1" ht="12" customHeight="1" x14ac:dyDescent="0.25">
      <c r="B398" s="15"/>
      <c r="C398" s="16"/>
      <c r="D398" s="16"/>
      <c r="E398" s="16"/>
      <c r="F398" s="16"/>
      <c r="G398" s="16"/>
      <c r="H398" s="16"/>
    </row>
    <row r="399" spans="2:8" s="3" customFormat="1" ht="12" customHeight="1" x14ac:dyDescent="0.25">
      <c r="B399" s="17"/>
      <c r="C399" s="14"/>
      <c r="D399" s="14"/>
      <c r="E399" s="14"/>
      <c r="F399" s="14"/>
      <c r="G399" s="14"/>
      <c r="H399" s="14"/>
    </row>
    <row r="400" spans="2:8" s="3" customFormat="1" ht="12" customHeight="1" x14ac:dyDescent="0.25">
      <c r="B400" s="15"/>
      <c r="C400" s="16"/>
      <c r="D400" s="16"/>
      <c r="E400" s="16"/>
      <c r="F400" s="16"/>
      <c r="G400" s="16"/>
      <c r="H400" s="16"/>
    </row>
    <row r="401" spans="1:8" s="4" customFormat="1" ht="20.100000000000001" customHeight="1" x14ac:dyDescent="0.25">
      <c r="B401" s="23" t="s">
        <v>171</v>
      </c>
      <c r="C401" s="24"/>
      <c r="D401" s="24"/>
      <c r="E401" s="24"/>
      <c r="F401" s="24"/>
      <c r="G401" s="24"/>
      <c r="H401" s="25">
        <f>SUM(H346:H400)</f>
        <v>0</v>
      </c>
    </row>
    <row r="402" spans="1:8" s="5" customFormat="1" ht="66.2" customHeight="1" x14ac:dyDescent="0.25">
      <c r="H402" s="26" t="s">
        <v>66</v>
      </c>
    </row>
    <row r="403" spans="1:8" s="2" customFormat="1" ht="12" customHeight="1" x14ac:dyDescent="0.25">
      <c r="D403" s="27" t="s">
        <v>266</v>
      </c>
    </row>
    <row r="404" spans="1:8" s="1" customFormat="1" ht="12.75" x14ac:dyDescent="0.25">
      <c r="B404" s="7" t="s">
        <v>0</v>
      </c>
    </row>
    <row r="405" spans="1:8" s="1" customFormat="1" ht="12.75" x14ac:dyDescent="0.25">
      <c r="B405" s="8" t="s">
        <v>1</v>
      </c>
    </row>
    <row r="406" spans="1:8" s="1" customFormat="1" ht="37.15" customHeight="1" x14ac:dyDescent="0.25">
      <c r="B406" s="8" t="s">
        <v>2</v>
      </c>
    </row>
    <row r="407" spans="1:8" s="2" customFormat="1" ht="12" x14ac:dyDescent="0.25">
      <c r="H407" s="9" t="s">
        <v>267</v>
      </c>
    </row>
    <row r="408" spans="1:8" s="3" customFormat="1" ht="27.4" customHeight="1" x14ac:dyDescent="0.25">
      <c r="B408" s="10" t="s">
        <v>4</v>
      </c>
      <c r="C408" s="10" t="s">
        <v>5</v>
      </c>
      <c r="D408" s="10" t="s">
        <v>6</v>
      </c>
      <c r="E408" s="10" t="s">
        <v>7</v>
      </c>
      <c r="F408" s="10" t="s">
        <v>8</v>
      </c>
      <c r="G408" s="10" t="s">
        <v>9</v>
      </c>
      <c r="H408" s="11" t="s">
        <v>10</v>
      </c>
    </row>
    <row r="409" spans="1:8" s="3" customFormat="1" ht="36" customHeight="1" x14ac:dyDescent="0.25">
      <c r="A409" s="3">
        <v>324</v>
      </c>
      <c r="B409" s="12" t="s">
        <v>268</v>
      </c>
      <c r="C409" s="13" t="s">
        <v>269</v>
      </c>
      <c r="D409" s="13" t="s">
        <v>270</v>
      </c>
      <c r="E409" s="14"/>
      <c r="F409" s="14"/>
      <c r="G409" s="14"/>
      <c r="H409" s="14"/>
    </row>
    <row r="410" spans="1:8" s="3" customFormat="1" ht="12" customHeight="1" x14ac:dyDescent="0.25">
      <c r="B410" s="15"/>
      <c r="C410" s="16"/>
      <c r="D410" s="16"/>
      <c r="E410" s="16"/>
      <c r="F410" s="16"/>
      <c r="G410" s="16"/>
      <c r="H410" s="16"/>
    </row>
    <row r="411" spans="1:8" s="3" customFormat="1" ht="12" customHeight="1" x14ac:dyDescent="0.25">
      <c r="A411" s="3">
        <v>325</v>
      </c>
      <c r="B411" s="12" t="s">
        <v>271</v>
      </c>
      <c r="C411" s="13" t="s">
        <v>272</v>
      </c>
      <c r="D411" s="13" t="s">
        <v>273</v>
      </c>
      <c r="E411" s="14"/>
      <c r="F411" s="14"/>
      <c r="G411" s="14"/>
      <c r="H411" s="14"/>
    </row>
    <row r="412" spans="1:8" s="3" customFormat="1" ht="12" customHeight="1" x14ac:dyDescent="0.25">
      <c r="B412" s="15"/>
      <c r="C412" s="16"/>
      <c r="D412" s="16"/>
      <c r="E412" s="16"/>
      <c r="F412" s="16"/>
      <c r="G412" s="16"/>
      <c r="H412" s="16"/>
    </row>
    <row r="413" spans="1:8" s="3" customFormat="1" ht="12" customHeight="1" x14ac:dyDescent="0.25">
      <c r="A413" s="3">
        <v>326</v>
      </c>
      <c r="B413" s="17"/>
      <c r="C413" s="14"/>
      <c r="D413" s="18" t="s">
        <v>274</v>
      </c>
      <c r="E413" s="14"/>
      <c r="F413" s="14"/>
      <c r="G413" s="14"/>
      <c r="H413" s="14"/>
    </row>
    <row r="414" spans="1:8" s="3" customFormat="1" ht="12" customHeight="1" x14ac:dyDescent="0.25">
      <c r="B414" s="15"/>
      <c r="C414" s="16"/>
      <c r="D414" s="16"/>
      <c r="E414" s="16"/>
      <c r="F414" s="16"/>
      <c r="G414" s="16"/>
      <c r="H414" s="16"/>
    </row>
    <row r="415" spans="1:8" s="3" customFormat="1" ht="12" customHeight="1" x14ac:dyDescent="0.25">
      <c r="A415" s="3">
        <v>327</v>
      </c>
      <c r="B415" s="21" t="s">
        <v>275</v>
      </c>
      <c r="C415" s="18" t="s">
        <v>276</v>
      </c>
      <c r="D415" s="18" t="s">
        <v>277</v>
      </c>
      <c r="E415" s="19" t="s">
        <v>245</v>
      </c>
      <c r="F415" s="20">
        <v>250</v>
      </c>
      <c r="G415" s="42"/>
      <c r="H415" s="34">
        <f>G415*F415</f>
        <v>0</v>
      </c>
    </row>
    <row r="416" spans="1:8" s="3" customFormat="1" ht="12" customHeight="1" x14ac:dyDescent="0.25">
      <c r="B416" s="15"/>
      <c r="C416" s="16"/>
      <c r="D416" s="16"/>
      <c r="E416" s="16"/>
      <c r="F416" s="16"/>
      <c r="G416" s="16"/>
      <c r="H416" s="16"/>
    </row>
    <row r="417" spans="1:8" s="3" customFormat="1" ht="12" customHeight="1" x14ac:dyDescent="0.25">
      <c r="A417" s="3">
        <v>328</v>
      </c>
      <c r="B417" s="21" t="s">
        <v>278</v>
      </c>
      <c r="C417" s="18" t="s">
        <v>276</v>
      </c>
      <c r="D417" s="18" t="s">
        <v>279</v>
      </c>
      <c r="E417" s="19" t="s">
        <v>245</v>
      </c>
      <c r="F417" s="20">
        <v>250</v>
      </c>
      <c r="G417" s="42"/>
      <c r="H417" s="34">
        <f>G417*F417</f>
        <v>0</v>
      </c>
    </row>
    <row r="418" spans="1:8" s="3" customFormat="1" ht="12" customHeight="1" x14ac:dyDescent="0.25">
      <c r="B418" s="15"/>
      <c r="C418" s="16"/>
      <c r="D418" s="16"/>
      <c r="E418" s="16"/>
      <c r="F418" s="16"/>
      <c r="G418" s="16"/>
      <c r="H418" s="16"/>
    </row>
    <row r="419" spans="1:8" s="3" customFormat="1" ht="12" customHeight="1" x14ac:dyDescent="0.25">
      <c r="A419" s="3">
        <v>329</v>
      </c>
      <c r="B419" s="17"/>
      <c r="C419" s="14"/>
      <c r="D419" s="18" t="s">
        <v>280</v>
      </c>
      <c r="E419" s="14"/>
      <c r="F419" s="14"/>
      <c r="G419" s="14"/>
      <c r="H419" s="14"/>
    </row>
    <row r="420" spans="1:8" s="3" customFormat="1" ht="12" customHeight="1" x14ac:dyDescent="0.25">
      <c r="B420" s="15"/>
      <c r="C420" s="16"/>
      <c r="D420" s="16"/>
      <c r="E420" s="16"/>
      <c r="F420" s="16"/>
      <c r="G420" s="16"/>
      <c r="H420" s="16"/>
    </row>
    <row r="421" spans="1:8" s="3" customFormat="1" ht="12" customHeight="1" x14ac:dyDescent="0.25">
      <c r="A421" s="3">
        <v>330</v>
      </c>
      <c r="B421" s="17"/>
      <c r="C421" s="14"/>
      <c r="D421" s="18" t="s">
        <v>281</v>
      </c>
      <c r="E421" s="14"/>
      <c r="F421" s="14"/>
      <c r="G421" s="14"/>
      <c r="H421" s="14"/>
    </row>
    <row r="422" spans="1:8" s="3" customFormat="1" ht="12" customHeight="1" x14ac:dyDescent="0.25">
      <c r="B422" s="15"/>
      <c r="C422" s="16"/>
      <c r="D422" s="16"/>
      <c r="E422" s="16"/>
      <c r="F422" s="16"/>
      <c r="G422" s="16"/>
      <c r="H422" s="16"/>
    </row>
    <row r="423" spans="1:8" s="3" customFormat="1" ht="12" customHeight="1" x14ac:dyDescent="0.25">
      <c r="A423" s="3">
        <v>331</v>
      </c>
      <c r="B423" s="21" t="s">
        <v>282</v>
      </c>
      <c r="C423" s="18" t="s">
        <v>283</v>
      </c>
      <c r="D423" s="18" t="s">
        <v>277</v>
      </c>
      <c r="E423" s="19" t="s">
        <v>245</v>
      </c>
      <c r="F423" s="20">
        <v>2200</v>
      </c>
      <c r="G423" s="42"/>
      <c r="H423" s="34">
        <f>G423*F423</f>
        <v>0</v>
      </c>
    </row>
    <row r="424" spans="1:8" s="3" customFormat="1" ht="12" customHeight="1" x14ac:dyDescent="0.25">
      <c r="B424" s="15"/>
      <c r="C424" s="16"/>
      <c r="D424" s="16"/>
      <c r="E424" s="16"/>
      <c r="F424" s="16"/>
      <c r="G424" s="16"/>
      <c r="H424" s="16"/>
    </row>
    <row r="425" spans="1:8" s="3" customFormat="1" ht="12" customHeight="1" x14ac:dyDescent="0.25">
      <c r="A425" s="3">
        <v>332</v>
      </c>
      <c r="B425" s="21" t="s">
        <v>284</v>
      </c>
      <c r="C425" s="18" t="s">
        <v>283</v>
      </c>
      <c r="D425" s="18" t="s">
        <v>285</v>
      </c>
      <c r="E425" s="19" t="s">
        <v>245</v>
      </c>
      <c r="F425" s="20">
        <v>1100</v>
      </c>
      <c r="G425" s="42"/>
      <c r="H425" s="34">
        <f>G425*F425</f>
        <v>0</v>
      </c>
    </row>
    <row r="426" spans="1:8" s="3" customFormat="1" ht="12" customHeight="1" x14ac:dyDescent="0.25">
      <c r="B426" s="15"/>
      <c r="C426" s="16"/>
      <c r="D426" s="16"/>
      <c r="E426" s="16"/>
      <c r="F426" s="16"/>
      <c r="G426" s="16"/>
      <c r="H426" s="16"/>
    </row>
    <row r="427" spans="1:8" s="3" customFormat="1" ht="12" customHeight="1" x14ac:dyDescent="0.25">
      <c r="A427" s="3">
        <v>333</v>
      </c>
      <c r="B427" s="21" t="s">
        <v>31</v>
      </c>
      <c r="C427" s="18" t="s">
        <v>286</v>
      </c>
      <c r="D427" s="18" t="s">
        <v>287</v>
      </c>
      <c r="E427" s="19" t="s">
        <v>288</v>
      </c>
      <c r="F427" s="20">
        <v>6210</v>
      </c>
      <c r="G427" s="42"/>
      <c r="H427" s="34">
        <f>G427*F427</f>
        <v>0</v>
      </c>
    </row>
    <row r="428" spans="1:8" s="3" customFormat="1" ht="12" customHeight="1" x14ac:dyDescent="0.25">
      <c r="B428" s="15"/>
      <c r="C428" s="16"/>
      <c r="D428" s="16"/>
      <c r="E428" s="16"/>
      <c r="F428" s="16"/>
      <c r="G428" s="16"/>
      <c r="H428" s="16"/>
    </row>
    <row r="429" spans="1:8" s="3" customFormat="1" ht="24" customHeight="1" x14ac:dyDescent="0.25">
      <c r="A429" s="3">
        <v>334</v>
      </c>
      <c r="B429" s="21" t="s">
        <v>289</v>
      </c>
      <c r="C429" s="18" t="s">
        <v>290</v>
      </c>
      <c r="D429" s="18" t="s">
        <v>291</v>
      </c>
      <c r="E429" s="19" t="s">
        <v>245</v>
      </c>
      <c r="F429" s="20">
        <v>280</v>
      </c>
      <c r="G429" s="42"/>
      <c r="H429" s="34">
        <f>G429*F429</f>
        <v>0</v>
      </c>
    </row>
    <row r="430" spans="1:8" s="3" customFormat="1" ht="12" customHeight="1" x14ac:dyDescent="0.25">
      <c r="B430" s="15"/>
      <c r="C430" s="16"/>
      <c r="D430" s="16"/>
      <c r="E430" s="16"/>
      <c r="F430" s="16"/>
      <c r="G430" s="16"/>
      <c r="H430" s="16"/>
    </row>
    <row r="431" spans="1:8" s="3" customFormat="1" ht="12" customHeight="1" x14ac:dyDescent="0.25">
      <c r="A431" s="3">
        <v>335</v>
      </c>
      <c r="B431" s="17"/>
      <c r="C431" s="14"/>
      <c r="D431" s="18" t="s">
        <v>292</v>
      </c>
      <c r="E431" s="14"/>
      <c r="F431" s="14"/>
      <c r="G431" s="14"/>
      <c r="H431" s="14"/>
    </row>
    <row r="432" spans="1:8" s="3" customFormat="1" ht="12" customHeight="1" x14ac:dyDescent="0.25">
      <c r="B432" s="15"/>
      <c r="C432" s="16"/>
      <c r="D432" s="16"/>
      <c r="E432" s="16"/>
      <c r="F432" s="16"/>
      <c r="G432" s="16"/>
      <c r="H432" s="16"/>
    </row>
    <row r="433" spans="1:8" s="3" customFormat="1" ht="12" customHeight="1" x14ac:dyDescent="0.25">
      <c r="A433" s="3">
        <v>336</v>
      </c>
      <c r="B433" s="21" t="s">
        <v>293</v>
      </c>
      <c r="C433" s="18" t="s">
        <v>294</v>
      </c>
      <c r="D433" s="18" t="s">
        <v>295</v>
      </c>
      <c r="E433" s="19" t="s">
        <v>245</v>
      </c>
      <c r="F433" s="20">
        <v>250</v>
      </c>
      <c r="G433" s="42"/>
      <c r="H433" s="34">
        <f>G433*F433</f>
        <v>0</v>
      </c>
    </row>
    <row r="434" spans="1:8" s="3" customFormat="1" ht="12" customHeight="1" x14ac:dyDescent="0.25">
      <c r="B434" s="15"/>
      <c r="C434" s="16"/>
      <c r="D434" s="16"/>
      <c r="E434" s="16"/>
      <c r="F434" s="16"/>
      <c r="G434" s="16"/>
      <c r="H434" s="16"/>
    </row>
    <row r="435" spans="1:8" s="3" customFormat="1" ht="12" customHeight="1" x14ac:dyDescent="0.25">
      <c r="B435" s="17"/>
      <c r="C435" s="14"/>
      <c r="D435" s="14"/>
      <c r="E435" s="14"/>
      <c r="F435" s="14"/>
      <c r="G435" s="14"/>
      <c r="H435" s="14"/>
    </row>
    <row r="436" spans="1:8" s="3" customFormat="1" ht="12" customHeight="1" x14ac:dyDescent="0.25">
      <c r="B436" s="15"/>
      <c r="C436" s="16"/>
      <c r="D436" s="16"/>
      <c r="E436" s="16"/>
      <c r="F436" s="16"/>
      <c r="G436" s="16"/>
      <c r="H436" s="16"/>
    </row>
    <row r="437" spans="1:8" s="3" customFormat="1" ht="12" customHeight="1" x14ac:dyDescent="0.25">
      <c r="B437" s="17"/>
      <c r="C437" s="14"/>
      <c r="D437" s="14"/>
      <c r="E437" s="14"/>
      <c r="F437" s="14"/>
      <c r="G437" s="14"/>
      <c r="H437" s="14"/>
    </row>
    <row r="438" spans="1:8" s="3" customFormat="1" ht="12" customHeight="1" x14ac:dyDescent="0.25">
      <c r="B438" s="15"/>
      <c r="C438" s="16"/>
      <c r="D438" s="16"/>
      <c r="E438" s="16"/>
      <c r="F438" s="16"/>
      <c r="G438" s="16"/>
      <c r="H438" s="16"/>
    </row>
    <row r="439" spans="1:8" s="3" customFormat="1" ht="12" customHeight="1" x14ac:dyDescent="0.25">
      <c r="B439" s="17"/>
      <c r="C439" s="14"/>
      <c r="D439" s="14"/>
      <c r="E439" s="14"/>
      <c r="F439" s="14"/>
      <c r="G439" s="14"/>
      <c r="H439" s="14"/>
    </row>
    <row r="440" spans="1:8" s="3" customFormat="1" ht="12" customHeight="1" x14ac:dyDescent="0.25">
      <c r="B440" s="15"/>
      <c r="C440" s="16"/>
      <c r="D440" s="16"/>
      <c r="E440" s="16"/>
      <c r="F440" s="16"/>
      <c r="G440" s="16"/>
      <c r="H440" s="16"/>
    </row>
    <row r="441" spans="1:8" s="3" customFormat="1" ht="12" customHeight="1" x14ac:dyDescent="0.25">
      <c r="B441" s="17"/>
      <c r="C441" s="14"/>
      <c r="D441" s="14"/>
      <c r="E441" s="14"/>
      <c r="F441" s="14"/>
      <c r="G441" s="14"/>
      <c r="H441" s="14"/>
    </row>
    <row r="442" spans="1:8" s="3" customFormat="1" ht="12" customHeight="1" x14ac:dyDescent="0.25">
      <c r="B442" s="15"/>
      <c r="C442" s="16"/>
      <c r="D442" s="16"/>
      <c r="E442" s="16"/>
      <c r="F442" s="16"/>
      <c r="G442" s="16"/>
      <c r="H442" s="16"/>
    </row>
    <row r="443" spans="1:8" s="3" customFormat="1" ht="12" customHeight="1" x14ac:dyDescent="0.25">
      <c r="B443" s="17"/>
      <c r="C443" s="14"/>
      <c r="D443" s="14"/>
      <c r="E443" s="14"/>
      <c r="F443" s="14"/>
      <c r="G443" s="14"/>
      <c r="H443" s="14"/>
    </row>
    <row r="444" spans="1:8" s="3" customFormat="1" ht="12" customHeight="1" x14ac:dyDescent="0.25">
      <c r="B444" s="15"/>
      <c r="C444" s="16"/>
      <c r="D444" s="16"/>
      <c r="E444" s="16"/>
      <c r="F444" s="16"/>
      <c r="G444" s="16"/>
      <c r="H444" s="16"/>
    </row>
    <row r="445" spans="1:8" s="3" customFormat="1" ht="12" customHeight="1" x14ac:dyDescent="0.25">
      <c r="B445" s="17"/>
      <c r="C445" s="14"/>
      <c r="D445" s="14"/>
      <c r="E445" s="14"/>
      <c r="F445" s="14"/>
      <c r="G445" s="14"/>
      <c r="H445" s="14"/>
    </row>
    <row r="446" spans="1:8" s="3" customFormat="1" ht="12" customHeight="1" x14ac:dyDescent="0.25">
      <c r="B446" s="15"/>
      <c r="C446" s="16"/>
      <c r="D446" s="16"/>
      <c r="E446" s="16"/>
      <c r="F446" s="16"/>
      <c r="G446" s="16"/>
      <c r="H446" s="16"/>
    </row>
    <row r="447" spans="1:8" s="3" customFormat="1" ht="12" customHeight="1" x14ac:dyDescent="0.25">
      <c r="B447" s="17"/>
      <c r="C447" s="14"/>
      <c r="D447" s="14"/>
      <c r="E447" s="14"/>
      <c r="F447" s="14"/>
      <c r="G447" s="14"/>
      <c r="H447" s="14"/>
    </row>
    <row r="448" spans="1:8" s="3" customFormat="1" ht="12" customHeight="1" x14ac:dyDescent="0.25">
      <c r="B448" s="15"/>
      <c r="C448" s="16"/>
      <c r="D448" s="16"/>
      <c r="E448" s="16"/>
      <c r="F448" s="16"/>
      <c r="G448" s="16"/>
      <c r="H448" s="16"/>
    </row>
    <row r="449" spans="2:8" s="3" customFormat="1" ht="12" customHeight="1" x14ac:dyDescent="0.25">
      <c r="B449" s="17"/>
      <c r="C449" s="14"/>
      <c r="D449" s="14"/>
      <c r="E449" s="14"/>
      <c r="F449" s="14"/>
      <c r="G449" s="14"/>
      <c r="H449" s="14"/>
    </row>
    <row r="450" spans="2:8" s="3" customFormat="1" ht="12" customHeight="1" x14ac:dyDescent="0.25">
      <c r="B450" s="15"/>
      <c r="C450" s="16"/>
      <c r="D450" s="16"/>
      <c r="E450" s="16"/>
      <c r="F450" s="16"/>
      <c r="G450" s="16"/>
      <c r="H450" s="16"/>
    </row>
    <row r="451" spans="2:8" s="3" customFormat="1" ht="12" customHeight="1" x14ac:dyDescent="0.25">
      <c r="B451" s="17"/>
      <c r="C451" s="14"/>
      <c r="D451" s="14"/>
      <c r="E451" s="14"/>
      <c r="F451" s="14"/>
      <c r="G451" s="14"/>
      <c r="H451" s="14"/>
    </row>
    <row r="452" spans="2:8" s="3" customFormat="1" ht="12" customHeight="1" x14ac:dyDescent="0.25">
      <c r="B452" s="15"/>
      <c r="C452" s="16"/>
      <c r="D452" s="16"/>
      <c r="E452" s="16"/>
      <c r="F452" s="16"/>
      <c r="G452" s="16"/>
      <c r="H452" s="16"/>
    </row>
    <row r="453" spans="2:8" s="3" customFormat="1" ht="12" customHeight="1" x14ac:dyDescent="0.25">
      <c r="B453" s="17"/>
      <c r="C453" s="14"/>
      <c r="D453" s="14"/>
      <c r="E453" s="14"/>
      <c r="F453" s="14"/>
      <c r="G453" s="14"/>
      <c r="H453" s="14"/>
    </row>
    <row r="454" spans="2:8" s="3" customFormat="1" ht="12" customHeight="1" x14ac:dyDescent="0.25">
      <c r="B454" s="15"/>
      <c r="C454" s="16"/>
      <c r="D454" s="16"/>
      <c r="E454" s="16"/>
      <c r="F454" s="16"/>
      <c r="G454" s="16"/>
      <c r="H454" s="16"/>
    </row>
    <row r="455" spans="2:8" s="3" customFormat="1" ht="12" customHeight="1" x14ac:dyDescent="0.25">
      <c r="B455" s="17"/>
      <c r="C455" s="14"/>
      <c r="D455" s="14"/>
      <c r="E455" s="14"/>
      <c r="F455" s="14"/>
      <c r="G455" s="14"/>
      <c r="H455" s="14"/>
    </row>
    <row r="456" spans="2:8" s="3" customFormat="1" ht="12" customHeight="1" x14ac:dyDescent="0.25">
      <c r="B456" s="15"/>
      <c r="C456" s="16"/>
      <c r="D456" s="16"/>
      <c r="E456" s="16"/>
      <c r="F456" s="16"/>
      <c r="G456" s="16"/>
      <c r="H456" s="16"/>
    </row>
    <row r="457" spans="2:8" s="3" customFormat="1" ht="12" customHeight="1" x14ac:dyDescent="0.25">
      <c r="B457" s="17"/>
      <c r="C457" s="14"/>
      <c r="D457" s="14"/>
      <c r="E457" s="14"/>
      <c r="F457" s="14"/>
      <c r="G457" s="14"/>
      <c r="H457" s="14"/>
    </row>
    <row r="458" spans="2:8" s="3" customFormat="1" ht="12" customHeight="1" x14ac:dyDescent="0.25">
      <c r="B458" s="15"/>
      <c r="C458" s="16"/>
      <c r="D458" s="16"/>
      <c r="E458" s="16"/>
      <c r="F458" s="16"/>
      <c r="G458" s="16"/>
      <c r="H458" s="16"/>
    </row>
    <row r="459" spans="2:8" s="3" customFormat="1" ht="12" customHeight="1" x14ac:dyDescent="0.25">
      <c r="B459" s="17"/>
      <c r="C459" s="14"/>
      <c r="D459" s="14"/>
      <c r="E459" s="14"/>
      <c r="F459" s="14"/>
      <c r="G459" s="14"/>
      <c r="H459" s="14"/>
    </row>
    <row r="460" spans="2:8" s="3" customFormat="1" ht="12" customHeight="1" x14ac:dyDescent="0.25">
      <c r="B460" s="15"/>
      <c r="C460" s="16"/>
      <c r="D460" s="16"/>
      <c r="E460" s="16"/>
      <c r="F460" s="16"/>
      <c r="G460" s="16"/>
      <c r="H460" s="16"/>
    </row>
    <row r="461" spans="2:8" s="3" customFormat="1" ht="12" customHeight="1" x14ac:dyDescent="0.25">
      <c r="B461" s="17"/>
      <c r="C461" s="14"/>
      <c r="D461" s="14"/>
      <c r="E461" s="14"/>
      <c r="F461" s="14"/>
      <c r="G461" s="14"/>
      <c r="H461" s="14"/>
    </row>
    <row r="462" spans="2:8" s="3" customFormat="1" ht="12" customHeight="1" x14ac:dyDescent="0.25">
      <c r="B462" s="15"/>
      <c r="C462" s="16"/>
      <c r="D462" s="16"/>
      <c r="E462" s="16"/>
      <c r="F462" s="16"/>
      <c r="G462" s="16"/>
      <c r="H462" s="16"/>
    </row>
    <row r="463" spans="2:8" s="3" customFormat="1" ht="12" customHeight="1" x14ac:dyDescent="0.25">
      <c r="B463" s="17"/>
      <c r="C463" s="14"/>
      <c r="D463" s="14"/>
      <c r="E463" s="14"/>
      <c r="F463" s="14"/>
      <c r="G463" s="14"/>
      <c r="H463" s="14"/>
    </row>
    <row r="464" spans="2:8" s="3" customFormat="1" ht="12" customHeight="1" x14ac:dyDescent="0.25">
      <c r="B464" s="15"/>
      <c r="C464" s="16"/>
      <c r="D464" s="16"/>
      <c r="E464" s="16"/>
      <c r="F464" s="16"/>
      <c r="G464" s="16"/>
      <c r="H464" s="16"/>
    </row>
    <row r="465" spans="1:8" s="4" customFormat="1" ht="20.100000000000001" customHeight="1" x14ac:dyDescent="0.25">
      <c r="B465" s="23" t="s">
        <v>171</v>
      </c>
      <c r="C465" s="24"/>
      <c r="D465" s="24"/>
      <c r="E465" s="24"/>
      <c r="F465" s="24"/>
      <c r="G465" s="24"/>
      <c r="H465" s="25">
        <f>SUM(H409:H464)</f>
        <v>0</v>
      </c>
    </row>
    <row r="466" spans="1:8" s="5" customFormat="1" ht="66.2" customHeight="1" x14ac:dyDescent="0.25">
      <c r="H466" s="26" t="s">
        <v>66</v>
      </c>
    </row>
    <row r="467" spans="1:8" s="2" customFormat="1" ht="12" customHeight="1" x14ac:dyDescent="0.25">
      <c r="D467" s="27" t="s">
        <v>296</v>
      </c>
    </row>
    <row r="468" spans="1:8" s="1" customFormat="1" ht="12.75" x14ac:dyDescent="0.25">
      <c r="B468" s="7" t="s">
        <v>0</v>
      </c>
    </row>
    <row r="469" spans="1:8" s="1" customFormat="1" ht="12.75" x14ac:dyDescent="0.25">
      <c r="B469" s="8" t="s">
        <v>1</v>
      </c>
    </row>
    <row r="470" spans="1:8" s="1" customFormat="1" ht="37.15" customHeight="1" x14ac:dyDescent="0.25">
      <c r="B470" s="8" t="s">
        <v>2</v>
      </c>
    </row>
    <row r="471" spans="1:8" s="2" customFormat="1" ht="12" x14ac:dyDescent="0.25">
      <c r="H471" s="9" t="s">
        <v>297</v>
      </c>
    </row>
    <row r="472" spans="1:8" s="3" customFormat="1" ht="27.4" customHeight="1" x14ac:dyDescent="0.25">
      <c r="B472" s="10" t="s">
        <v>4</v>
      </c>
      <c r="C472" s="10" t="s">
        <v>5</v>
      </c>
      <c r="D472" s="10" t="s">
        <v>6</v>
      </c>
      <c r="E472" s="10" t="s">
        <v>7</v>
      </c>
      <c r="F472" s="10" t="s">
        <v>8</v>
      </c>
      <c r="G472" s="10" t="s">
        <v>9</v>
      </c>
      <c r="H472" s="11" t="s">
        <v>10</v>
      </c>
    </row>
    <row r="473" spans="1:8" s="3" customFormat="1" ht="24" customHeight="1" x14ac:dyDescent="0.25">
      <c r="A473" s="3">
        <v>337</v>
      </c>
      <c r="B473" s="12" t="s">
        <v>298</v>
      </c>
      <c r="C473" s="13" t="s">
        <v>299</v>
      </c>
      <c r="D473" s="13" t="s">
        <v>300</v>
      </c>
      <c r="E473" s="14"/>
      <c r="F473" s="14"/>
      <c r="G473" s="14"/>
      <c r="H473" s="14"/>
    </row>
    <row r="474" spans="1:8" s="3" customFormat="1" ht="12" customHeight="1" x14ac:dyDescent="0.25">
      <c r="B474" s="15"/>
      <c r="C474" s="16"/>
      <c r="D474" s="16"/>
      <c r="E474" s="16"/>
      <c r="F474" s="16"/>
      <c r="G474" s="16"/>
      <c r="H474" s="16"/>
    </row>
    <row r="475" spans="1:8" s="3" customFormat="1" ht="12" customHeight="1" x14ac:dyDescent="0.25">
      <c r="A475" s="3">
        <v>338</v>
      </c>
      <c r="B475" s="12" t="s">
        <v>301</v>
      </c>
      <c r="C475" s="13" t="s">
        <v>297</v>
      </c>
      <c r="D475" s="13" t="s">
        <v>302</v>
      </c>
      <c r="E475" s="14"/>
      <c r="F475" s="14"/>
      <c r="G475" s="14"/>
      <c r="H475" s="14"/>
    </row>
    <row r="476" spans="1:8" s="3" customFormat="1" ht="12" customHeight="1" x14ac:dyDescent="0.25">
      <c r="B476" s="15"/>
      <c r="C476" s="16"/>
      <c r="D476" s="16"/>
      <c r="E476" s="16"/>
      <c r="F476" s="16"/>
      <c r="G476" s="16"/>
      <c r="H476" s="16"/>
    </row>
    <row r="477" spans="1:8" s="3" customFormat="1" ht="24" customHeight="1" x14ac:dyDescent="0.25">
      <c r="A477" s="3">
        <v>339</v>
      </c>
      <c r="B477" s="17"/>
      <c r="C477" s="18" t="s">
        <v>276</v>
      </c>
      <c r="D477" s="18" t="s">
        <v>303</v>
      </c>
      <c r="E477" s="14"/>
      <c r="F477" s="14"/>
      <c r="G477" s="14"/>
      <c r="H477" s="14"/>
    </row>
    <row r="478" spans="1:8" s="3" customFormat="1" ht="12" customHeight="1" x14ac:dyDescent="0.25">
      <c r="B478" s="15"/>
      <c r="C478" s="16"/>
      <c r="D478" s="16"/>
      <c r="E478" s="16"/>
      <c r="F478" s="16"/>
      <c r="G478" s="16"/>
      <c r="H478" s="16"/>
    </row>
    <row r="479" spans="1:8" s="3" customFormat="1" ht="12" customHeight="1" x14ac:dyDescent="0.25">
      <c r="A479" s="3">
        <v>340</v>
      </c>
      <c r="B479" s="21" t="s">
        <v>304</v>
      </c>
      <c r="C479" s="14"/>
      <c r="D479" s="18" t="s">
        <v>305</v>
      </c>
      <c r="E479" s="19" t="s">
        <v>182</v>
      </c>
      <c r="F479" s="20">
        <v>180</v>
      </c>
      <c r="G479" s="42"/>
      <c r="H479" s="34">
        <f>G479*F479</f>
        <v>0</v>
      </c>
    </row>
    <row r="480" spans="1:8" s="3" customFormat="1" ht="12" customHeight="1" x14ac:dyDescent="0.25">
      <c r="B480" s="15"/>
      <c r="C480" s="16"/>
      <c r="D480" s="16"/>
      <c r="E480" s="16"/>
      <c r="F480" s="16"/>
      <c r="G480" s="16"/>
      <c r="H480" s="16"/>
    </row>
    <row r="481" spans="1:8" s="3" customFormat="1" ht="12" customHeight="1" x14ac:dyDescent="0.25">
      <c r="A481" s="3">
        <v>341</v>
      </c>
      <c r="B481" s="21" t="s">
        <v>306</v>
      </c>
      <c r="C481" s="14"/>
      <c r="D481" s="18" t="s">
        <v>307</v>
      </c>
      <c r="E481" s="19" t="s">
        <v>182</v>
      </c>
      <c r="F481" s="20">
        <v>4300</v>
      </c>
      <c r="G481" s="42"/>
      <c r="H481" s="34">
        <f>G481*F481</f>
        <v>0</v>
      </c>
    </row>
    <row r="482" spans="1:8" s="3" customFormat="1" ht="12" customHeight="1" x14ac:dyDescent="0.25">
      <c r="B482" s="15"/>
      <c r="C482" s="16"/>
      <c r="D482" s="16"/>
      <c r="E482" s="16"/>
      <c r="F482" s="16"/>
      <c r="G482" s="16"/>
      <c r="H482" s="16"/>
    </row>
    <row r="483" spans="1:8" s="3" customFormat="1" ht="12" customHeight="1" x14ac:dyDescent="0.25">
      <c r="A483" s="3">
        <v>342</v>
      </c>
      <c r="B483" s="21" t="s">
        <v>308</v>
      </c>
      <c r="C483" s="14"/>
      <c r="D483" s="18" t="s">
        <v>309</v>
      </c>
      <c r="E483" s="19" t="s">
        <v>182</v>
      </c>
      <c r="F483" s="20">
        <v>650</v>
      </c>
      <c r="G483" s="42"/>
      <c r="H483" s="34">
        <f>G483*F483</f>
        <v>0</v>
      </c>
    </row>
    <row r="484" spans="1:8" s="3" customFormat="1" ht="12" customHeight="1" x14ac:dyDescent="0.25">
      <c r="B484" s="15"/>
      <c r="C484" s="16"/>
      <c r="D484" s="16"/>
      <c r="E484" s="16"/>
      <c r="F484" s="16"/>
      <c r="G484" s="16"/>
      <c r="H484" s="16"/>
    </row>
    <row r="485" spans="1:8" s="3" customFormat="1" ht="12" customHeight="1" x14ac:dyDescent="0.25">
      <c r="A485" s="3">
        <v>343</v>
      </c>
      <c r="B485" s="21" t="s">
        <v>310</v>
      </c>
      <c r="C485" s="14"/>
      <c r="D485" s="18" t="s">
        <v>311</v>
      </c>
      <c r="E485" s="19" t="s">
        <v>182</v>
      </c>
      <c r="F485" s="20">
        <v>180</v>
      </c>
      <c r="G485" s="42"/>
      <c r="H485" s="34">
        <f>G485*F485</f>
        <v>0</v>
      </c>
    </row>
    <row r="486" spans="1:8" s="3" customFormat="1" ht="12" customHeight="1" x14ac:dyDescent="0.25">
      <c r="B486" s="15"/>
      <c r="C486" s="16"/>
      <c r="D486" s="16"/>
      <c r="E486" s="16"/>
      <c r="F486" s="16"/>
      <c r="G486" s="16"/>
      <c r="H486" s="16"/>
    </row>
    <row r="487" spans="1:8" s="3" customFormat="1" ht="12" customHeight="1" x14ac:dyDescent="0.25">
      <c r="A487" s="3">
        <v>364</v>
      </c>
      <c r="B487" s="21" t="s">
        <v>312</v>
      </c>
      <c r="C487" s="14"/>
      <c r="D487" s="18" t="s">
        <v>313</v>
      </c>
      <c r="E487" s="19" t="s">
        <v>182</v>
      </c>
      <c r="F487" s="20">
        <v>900</v>
      </c>
      <c r="G487" s="42"/>
      <c r="H487" s="34">
        <f>G487*F487</f>
        <v>0</v>
      </c>
    </row>
    <row r="488" spans="1:8" s="3" customFormat="1" ht="12" customHeight="1" x14ac:dyDescent="0.25">
      <c r="B488" s="15"/>
      <c r="C488" s="16"/>
      <c r="D488" s="16"/>
      <c r="E488" s="16"/>
      <c r="F488" s="16"/>
      <c r="G488" s="16"/>
      <c r="H488" s="16"/>
    </row>
    <row r="489" spans="1:8" s="3" customFormat="1" ht="252.4" customHeight="1" x14ac:dyDescent="0.25">
      <c r="A489" s="3">
        <v>344</v>
      </c>
      <c r="B489" s="12" t="s">
        <v>314</v>
      </c>
      <c r="C489" s="13" t="s">
        <v>315</v>
      </c>
      <c r="D489" s="29" t="s">
        <v>316</v>
      </c>
      <c r="E489" s="14"/>
      <c r="F489" s="14"/>
      <c r="G489" s="14"/>
      <c r="H489" s="14"/>
    </row>
    <row r="490" spans="1:8" s="3" customFormat="1" ht="12" customHeight="1" x14ac:dyDescent="0.25">
      <c r="B490" s="15"/>
      <c r="C490" s="16"/>
      <c r="D490" s="16"/>
      <c r="E490" s="16"/>
      <c r="F490" s="16"/>
      <c r="G490" s="16"/>
      <c r="H490" s="16"/>
    </row>
    <row r="491" spans="1:8" s="3" customFormat="1" ht="12" customHeight="1" x14ac:dyDescent="0.25">
      <c r="A491" s="3">
        <v>345</v>
      </c>
      <c r="B491" s="21" t="s">
        <v>317</v>
      </c>
      <c r="C491" s="14"/>
      <c r="D491" s="18" t="s">
        <v>318</v>
      </c>
      <c r="E491" s="19" t="s">
        <v>186</v>
      </c>
      <c r="F491" s="20">
        <v>18</v>
      </c>
      <c r="G491" s="42"/>
      <c r="H491" s="34">
        <f>G491*F491</f>
        <v>0</v>
      </c>
    </row>
    <row r="492" spans="1:8" s="3" customFormat="1" ht="12" customHeight="1" x14ac:dyDescent="0.25">
      <c r="B492" s="15"/>
      <c r="C492" s="16"/>
      <c r="D492" s="16"/>
      <c r="E492" s="16"/>
      <c r="F492" s="16"/>
      <c r="G492" s="16"/>
      <c r="H492" s="16"/>
    </row>
    <row r="493" spans="1:8" s="3" customFormat="1" ht="12" customHeight="1" x14ac:dyDescent="0.25">
      <c r="A493" s="3">
        <v>346</v>
      </c>
      <c r="B493" s="21" t="s">
        <v>319</v>
      </c>
      <c r="C493" s="14"/>
      <c r="D493" s="18" t="s">
        <v>320</v>
      </c>
      <c r="E493" s="19" t="s">
        <v>186</v>
      </c>
      <c r="F493" s="20">
        <v>36</v>
      </c>
      <c r="G493" s="42"/>
      <c r="H493" s="34">
        <f>G493*F493</f>
        <v>0</v>
      </c>
    </row>
    <row r="494" spans="1:8" s="3" customFormat="1" ht="12" customHeight="1" x14ac:dyDescent="0.25">
      <c r="B494" s="15"/>
      <c r="C494" s="16"/>
      <c r="D494" s="16"/>
      <c r="E494" s="16"/>
      <c r="F494" s="16"/>
      <c r="G494" s="16"/>
      <c r="H494" s="16"/>
    </row>
    <row r="495" spans="1:8" s="3" customFormat="1" ht="12" customHeight="1" x14ac:dyDescent="0.25">
      <c r="A495" s="3">
        <v>347</v>
      </c>
      <c r="B495" s="21" t="s">
        <v>321</v>
      </c>
      <c r="C495" s="14"/>
      <c r="D495" s="18" t="s">
        <v>322</v>
      </c>
      <c r="E495" s="19" t="s">
        <v>186</v>
      </c>
      <c r="F495" s="20">
        <v>18</v>
      </c>
      <c r="G495" s="42"/>
      <c r="H495" s="34">
        <f>G495*F495</f>
        <v>0</v>
      </c>
    </row>
    <row r="496" spans="1:8" s="3" customFormat="1" ht="12" customHeight="1" x14ac:dyDescent="0.25">
      <c r="B496" s="15"/>
      <c r="C496" s="16"/>
      <c r="D496" s="16"/>
      <c r="E496" s="16"/>
      <c r="F496" s="16"/>
      <c r="G496" s="16"/>
      <c r="H496" s="16"/>
    </row>
    <row r="497" spans="1:8" s="3" customFormat="1" ht="12" customHeight="1" x14ac:dyDescent="0.25">
      <c r="A497" s="3">
        <v>348</v>
      </c>
      <c r="B497" s="21" t="s">
        <v>323</v>
      </c>
      <c r="C497" s="14"/>
      <c r="D497" s="18" t="s">
        <v>324</v>
      </c>
      <c r="E497" s="19" t="s">
        <v>186</v>
      </c>
      <c r="F497" s="20">
        <v>5</v>
      </c>
      <c r="G497" s="42"/>
      <c r="H497" s="34">
        <f>G497*F497</f>
        <v>0</v>
      </c>
    </row>
    <row r="498" spans="1:8" s="3" customFormat="1" ht="12" customHeight="1" x14ac:dyDescent="0.25">
      <c r="B498" s="15"/>
      <c r="C498" s="16"/>
      <c r="D498" s="16"/>
      <c r="E498" s="16"/>
      <c r="F498" s="16"/>
      <c r="G498" s="47"/>
      <c r="H498" s="16"/>
    </row>
    <row r="499" spans="1:8" s="3" customFormat="1" ht="12" customHeight="1" x14ac:dyDescent="0.25">
      <c r="A499" s="3">
        <v>349</v>
      </c>
      <c r="B499" s="21" t="s">
        <v>325</v>
      </c>
      <c r="C499" s="14"/>
      <c r="D499" s="18" t="s">
        <v>326</v>
      </c>
      <c r="E499" s="19" t="s">
        <v>186</v>
      </c>
      <c r="F499" s="20">
        <v>5</v>
      </c>
      <c r="G499" s="42"/>
      <c r="H499" s="34">
        <f>G499*F499</f>
        <v>0</v>
      </c>
    </row>
    <row r="500" spans="1:8" s="3" customFormat="1" ht="12" customHeight="1" x14ac:dyDescent="0.25">
      <c r="B500" s="15"/>
      <c r="C500" s="16"/>
      <c r="D500" s="16"/>
      <c r="E500" s="16"/>
      <c r="F500" s="16"/>
      <c r="G500" s="16"/>
      <c r="H500" s="16"/>
    </row>
    <row r="501" spans="1:8" s="3" customFormat="1" ht="12" customHeight="1" x14ac:dyDescent="0.25">
      <c r="A501" s="3">
        <v>350</v>
      </c>
      <c r="B501" s="21" t="s">
        <v>327</v>
      </c>
      <c r="C501" s="14"/>
      <c r="D501" s="18" t="s">
        <v>328</v>
      </c>
      <c r="E501" s="19" t="s">
        <v>186</v>
      </c>
      <c r="F501" s="20">
        <v>4</v>
      </c>
      <c r="G501" s="42"/>
      <c r="H501" s="34">
        <f>G501*F501</f>
        <v>0</v>
      </c>
    </row>
    <row r="502" spans="1:8" s="3" customFormat="1" ht="12" customHeight="1" x14ac:dyDescent="0.25">
      <c r="B502" s="15"/>
      <c r="C502" s="16"/>
      <c r="D502" s="16"/>
      <c r="E502" s="16"/>
      <c r="F502" s="16"/>
      <c r="G502" s="16"/>
      <c r="H502" s="16"/>
    </row>
    <row r="503" spans="1:8" s="3" customFormat="1" ht="12" customHeight="1" x14ac:dyDescent="0.25">
      <c r="A503" s="3">
        <v>351</v>
      </c>
      <c r="B503" s="21" t="s">
        <v>329</v>
      </c>
      <c r="C503" s="14"/>
      <c r="D503" s="18" t="s">
        <v>330</v>
      </c>
      <c r="E503" s="19" t="s">
        <v>186</v>
      </c>
      <c r="F503" s="20">
        <v>2</v>
      </c>
      <c r="G503" s="42"/>
      <c r="H503" s="34">
        <f>G503*F503</f>
        <v>0</v>
      </c>
    </row>
    <row r="504" spans="1:8" s="3" customFormat="1" ht="12" customHeight="1" x14ac:dyDescent="0.25">
      <c r="B504" s="15"/>
      <c r="C504" s="16"/>
      <c r="D504" s="16"/>
      <c r="E504" s="16"/>
      <c r="F504" s="16"/>
      <c r="G504" s="16"/>
      <c r="H504" s="16"/>
    </row>
    <row r="505" spans="1:8" s="3" customFormat="1" ht="12" customHeight="1" x14ac:dyDescent="0.25">
      <c r="A505" s="3">
        <v>352</v>
      </c>
      <c r="B505" s="21" t="s">
        <v>331</v>
      </c>
      <c r="C505" s="14"/>
      <c r="D505" s="18" t="s">
        <v>332</v>
      </c>
      <c r="E505" s="19" t="s">
        <v>186</v>
      </c>
      <c r="F505" s="20">
        <v>2</v>
      </c>
      <c r="G505" s="42"/>
      <c r="H505" s="34">
        <f>G505*F505</f>
        <v>0</v>
      </c>
    </row>
    <row r="506" spans="1:8" s="3" customFormat="1" ht="12" customHeight="1" x14ac:dyDescent="0.25">
      <c r="B506" s="15"/>
      <c r="C506" s="16"/>
      <c r="D506" s="16"/>
      <c r="E506" s="16"/>
      <c r="F506" s="16"/>
      <c r="G506" s="16"/>
      <c r="H506" s="16"/>
    </row>
    <row r="507" spans="1:8" s="3" customFormat="1" ht="36" customHeight="1" x14ac:dyDescent="0.25">
      <c r="A507" s="3">
        <v>353</v>
      </c>
      <c r="B507" s="17"/>
      <c r="C507" s="18" t="s">
        <v>294</v>
      </c>
      <c r="D507" s="18" t="s">
        <v>333</v>
      </c>
      <c r="E507" s="14"/>
      <c r="F507" s="14"/>
      <c r="G507" s="14"/>
      <c r="H507" s="14"/>
    </row>
    <row r="508" spans="1:8" s="4" customFormat="1" ht="20.100000000000001" customHeight="1" x14ac:dyDescent="0.25">
      <c r="B508" s="23" t="s">
        <v>65</v>
      </c>
      <c r="C508" s="24"/>
      <c r="D508" s="24"/>
      <c r="E508" s="24"/>
      <c r="F508" s="24"/>
      <c r="G508" s="24"/>
      <c r="H508" s="25">
        <f>SUM(H474:H507)</f>
        <v>0</v>
      </c>
    </row>
    <row r="509" spans="1:8" s="5" customFormat="1" ht="66.2" customHeight="1" x14ac:dyDescent="0.25">
      <c r="H509" s="26" t="s">
        <v>66</v>
      </c>
    </row>
    <row r="510" spans="1:8" s="2" customFormat="1" ht="12" customHeight="1" x14ac:dyDescent="0.25">
      <c r="D510" s="27" t="s">
        <v>334</v>
      </c>
    </row>
    <row r="511" spans="1:8" s="1" customFormat="1" ht="12.75" x14ac:dyDescent="0.25">
      <c r="B511" s="7" t="s">
        <v>0</v>
      </c>
    </row>
    <row r="512" spans="1:8" s="1" customFormat="1" ht="12.75" x14ac:dyDescent="0.25">
      <c r="B512" s="8" t="s">
        <v>1</v>
      </c>
    </row>
    <row r="513" spans="1:8" s="1" customFormat="1" ht="37.15" customHeight="1" x14ac:dyDescent="0.25">
      <c r="B513" s="8" t="s">
        <v>2</v>
      </c>
    </row>
    <row r="514" spans="1:8" s="2" customFormat="1" ht="12" x14ac:dyDescent="0.25">
      <c r="H514" s="9" t="s">
        <v>297</v>
      </c>
    </row>
    <row r="515" spans="1:8" s="3" customFormat="1" ht="27.4" customHeight="1" x14ac:dyDescent="0.25">
      <c r="B515" s="10" t="s">
        <v>4</v>
      </c>
      <c r="C515" s="10" t="s">
        <v>5</v>
      </c>
      <c r="D515" s="10" t="s">
        <v>6</v>
      </c>
      <c r="E515" s="10" t="s">
        <v>7</v>
      </c>
      <c r="F515" s="10" t="s">
        <v>8</v>
      </c>
      <c r="G515" s="10" t="s">
        <v>9</v>
      </c>
      <c r="H515" s="11" t="s">
        <v>10</v>
      </c>
    </row>
    <row r="516" spans="1:8" s="4" customFormat="1" ht="20.100000000000001" customHeight="1" x14ac:dyDescent="0.25">
      <c r="B516" s="23" t="s">
        <v>68</v>
      </c>
      <c r="C516" s="24"/>
      <c r="D516" s="24"/>
      <c r="E516" s="24"/>
      <c r="F516" s="24"/>
      <c r="G516" s="24"/>
      <c r="H516" s="25">
        <f>H508</f>
        <v>0</v>
      </c>
    </row>
    <row r="517" spans="1:8" s="3" customFormat="1" ht="12" customHeight="1" x14ac:dyDescent="0.25">
      <c r="A517" s="3">
        <v>354</v>
      </c>
      <c r="B517" s="21" t="s">
        <v>335</v>
      </c>
      <c r="C517" s="14"/>
      <c r="D517" s="18" t="s">
        <v>336</v>
      </c>
      <c r="E517" s="19" t="s">
        <v>186</v>
      </c>
      <c r="F517" s="20">
        <v>3</v>
      </c>
      <c r="G517" s="42"/>
      <c r="H517" s="34">
        <f>G517*F517</f>
        <v>0</v>
      </c>
    </row>
    <row r="518" spans="1:8" s="3" customFormat="1" ht="12" customHeight="1" x14ac:dyDescent="0.25">
      <c r="B518" s="15"/>
      <c r="C518" s="16"/>
      <c r="D518" s="16"/>
      <c r="E518" s="16"/>
      <c r="F518" s="16"/>
      <c r="G518" s="16"/>
      <c r="H518" s="16"/>
    </row>
    <row r="519" spans="1:8" s="3" customFormat="1" ht="12" customHeight="1" x14ac:dyDescent="0.25">
      <c r="A519" s="3">
        <v>355</v>
      </c>
      <c r="B519" s="21" t="s">
        <v>337</v>
      </c>
      <c r="C519" s="14"/>
      <c r="D519" s="18" t="s">
        <v>338</v>
      </c>
      <c r="E519" s="19" t="s">
        <v>186</v>
      </c>
      <c r="F519" s="20">
        <v>3</v>
      </c>
      <c r="G519" s="42"/>
      <c r="H519" s="34">
        <f>G519*F519</f>
        <v>0</v>
      </c>
    </row>
    <row r="520" spans="1:8" s="3" customFormat="1" ht="12" customHeight="1" x14ac:dyDescent="0.25">
      <c r="B520" s="15"/>
      <c r="C520" s="16"/>
      <c r="D520" s="16"/>
      <c r="E520" s="16"/>
      <c r="F520" s="16"/>
      <c r="G520" s="16"/>
      <c r="H520" s="16"/>
    </row>
    <row r="521" spans="1:8" s="3" customFormat="1" ht="12" customHeight="1" x14ac:dyDescent="0.25">
      <c r="A521" s="3">
        <v>356</v>
      </c>
      <c r="B521" s="21" t="s">
        <v>339</v>
      </c>
      <c r="C521" s="14"/>
      <c r="D521" s="18" t="s">
        <v>340</v>
      </c>
      <c r="E521" s="19" t="s">
        <v>186</v>
      </c>
      <c r="F521" s="20">
        <v>3</v>
      </c>
      <c r="G521" s="42"/>
      <c r="H521" s="34">
        <f>G521*F521</f>
        <v>0</v>
      </c>
    </row>
    <row r="522" spans="1:8" s="3" customFormat="1" ht="12" customHeight="1" x14ac:dyDescent="0.25">
      <c r="B522" s="15"/>
      <c r="C522" s="16"/>
      <c r="D522" s="16"/>
      <c r="E522" s="16"/>
      <c r="F522" s="16"/>
      <c r="G522" s="16"/>
      <c r="H522" s="16"/>
    </row>
    <row r="523" spans="1:8" s="3" customFormat="1" ht="12" customHeight="1" x14ac:dyDescent="0.25">
      <c r="A523" s="3">
        <v>357</v>
      </c>
      <c r="B523" s="21" t="s">
        <v>341</v>
      </c>
      <c r="C523" s="14"/>
      <c r="D523" s="18" t="s">
        <v>342</v>
      </c>
      <c r="E523" s="19" t="s">
        <v>186</v>
      </c>
      <c r="F523" s="20">
        <v>3</v>
      </c>
      <c r="G523" s="42"/>
      <c r="H523" s="45">
        <f>G523*F523</f>
        <v>0</v>
      </c>
    </row>
    <row r="524" spans="1:8" s="3" customFormat="1" ht="12" customHeight="1" x14ac:dyDescent="0.25">
      <c r="B524" s="15"/>
      <c r="C524" s="16"/>
      <c r="D524" s="16"/>
      <c r="E524" s="16"/>
      <c r="F524" s="16"/>
      <c r="G524" s="16"/>
      <c r="H524" s="16"/>
    </row>
    <row r="525" spans="1:8" s="3" customFormat="1" ht="288.39999999999998" customHeight="1" x14ac:dyDescent="0.25">
      <c r="A525" s="3">
        <v>358</v>
      </c>
      <c r="B525" s="12" t="s">
        <v>343</v>
      </c>
      <c r="C525" s="13" t="s">
        <v>290</v>
      </c>
      <c r="D525" s="29" t="s">
        <v>344</v>
      </c>
      <c r="E525" s="14"/>
      <c r="F525" s="14"/>
      <c r="G525" s="14"/>
      <c r="H525" s="14"/>
    </row>
    <row r="526" spans="1:8" s="3" customFormat="1" ht="12" customHeight="1" x14ac:dyDescent="0.25">
      <c r="B526" s="15"/>
      <c r="C526" s="16"/>
      <c r="D526" s="16"/>
      <c r="E526" s="16"/>
      <c r="F526" s="16"/>
      <c r="G526" s="16"/>
      <c r="H526" s="16"/>
    </row>
    <row r="527" spans="1:8" s="3" customFormat="1" ht="48" customHeight="1" x14ac:dyDescent="0.25">
      <c r="A527" s="3">
        <v>359</v>
      </c>
      <c r="B527" s="21" t="s">
        <v>345</v>
      </c>
      <c r="C527" s="14"/>
      <c r="D527" s="18" t="s">
        <v>346</v>
      </c>
      <c r="E527" s="19" t="s">
        <v>186</v>
      </c>
      <c r="F527" s="20">
        <v>250</v>
      </c>
      <c r="G527" s="42"/>
      <c r="H527" s="34">
        <f>G527*F527</f>
        <v>0</v>
      </c>
    </row>
    <row r="528" spans="1:8" s="3" customFormat="1" ht="12" customHeight="1" x14ac:dyDescent="0.25">
      <c r="B528" s="15"/>
      <c r="C528" s="16"/>
      <c r="D528" s="16"/>
      <c r="E528" s="16"/>
      <c r="F528" s="16"/>
      <c r="G528" s="16"/>
      <c r="H528" s="16"/>
    </row>
    <row r="529" spans="1:8" s="3" customFormat="1" ht="48" customHeight="1" x14ac:dyDescent="0.25">
      <c r="A529" s="3">
        <v>360</v>
      </c>
      <c r="B529" s="21" t="s">
        <v>347</v>
      </c>
      <c r="C529" s="14"/>
      <c r="D529" s="18" t="s">
        <v>348</v>
      </c>
      <c r="E529" s="19" t="s">
        <v>186</v>
      </c>
      <c r="F529" s="20">
        <v>250</v>
      </c>
      <c r="G529" s="42"/>
      <c r="H529" s="34">
        <f>G529*F529</f>
        <v>0</v>
      </c>
    </row>
    <row r="530" spans="1:8" s="3" customFormat="1" ht="12" customHeight="1" x14ac:dyDescent="0.25">
      <c r="B530" s="15"/>
      <c r="C530" s="16"/>
      <c r="D530" s="16"/>
      <c r="E530" s="16"/>
      <c r="F530" s="16"/>
      <c r="G530" s="16"/>
      <c r="H530" s="16"/>
    </row>
    <row r="531" spans="1:8" s="3" customFormat="1" ht="48" customHeight="1" x14ac:dyDescent="0.25">
      <c r="A531" s="3">
        <v>361</v>
      </c>
      <c r="B531" s="21" t="s">
        <v>349</v>
      </c>
      <c r="C531" s="14"/>
      <c r="D531" s="18" t="s">
        <v>350</v>
      </c>
      <c r="E531" s="19" t="s">
        <v>186</v>
      </c>
      <c r="F531" s="20">
        <v>20</v>
      </c>
      <c r="G531" s="42"/>
      <c r="H531" s="34">
        <f>G531*F531</f>
        <v>0</v>
      </c>
    </row>
    <row r="532" spans="1:8" s="3" customFormat="1" ht="12" customHeight="1" x14ac:dyDescent="0.25">
      <c r="B532" s="15"/>
      <c r="C532" s="16"/>
      <c r="D532" s="16"/>
      <c r="E532" s="16"/>
      <c r="F532" s="16"/>
      <c r="G532" s="16"/>
      <c r="H532" s="16"/>
    </row>
    <row r="533" spans="1:8" s="3" customFormat="1" ht="12" customHeight="1" x14ac:dyDescent="0.25">
      <c r="B533" s="17"/>
      <c r="C533" s="14"/>
      <c r="D533" s="14"/>
      <c r="E533" s="14"/>
      <c r="F533" s="14"/>
      <c r="G533" s="14"/>
      <c r="H533" s="14"/>
    </row>
    <row r="534" spans="1:8" s="3" customFormat="1" ht="12" customHeight="1" x14ac:dyDescent="0.25">
      <c r="B534" s="15"/>
      <c r="C534" s="16"/>
      <c r="D534" s="16"/>
      <c r="E534" s="16"/>
      <c r="F534" s="16"/>
      <c r="G534" s="16"/>
      <c r="H534" s="16"/>
    </row>
    <row r="535" spans="1:8" s="3" customFormat="1" ht="12" customHeight="1" x14ac:dyDescent="0.25">
      <c r="B535" s="17"/>
      <c r="C535" s="14"/>
      <c r="D535" s="14"/>
      <c r="E535" s="14"/>
      <c r="F535" s="14"/>
      <c r="G535" s="14"/>
      <c r="H535" s="14"/>
    </row>
    <row r="536" spans="1:8" s="3" customFormat="1" ht="12" customHeight="1" x14ac:dyDescent="0.25">
      <c r="B536" s="15"/>
      <c r="C536" s="16"/>
      <c r="D536" s="16"/>
      <c r="E536" s="16"/>
      <c r="F536" s="16"/>
      <c r="G536" s="16"/>
      <c r="H536" s="16"/>
    </row>
    <row r="537" spans="1:8" s="3" customFormat="1" ht="12" customHeight="1" x14ac:dyDescent="0.25">
      <c r="B537" s="17"/>
      <c r="C537" s="14"/>
      <c r="D537" s="14"/>
      <c r="E537" s="14"/>
      <c r="F537" s="14"/>
      <c r="G537" s="14"/>
      <c r="H537" s="14"/>
    </row>
    <row r="538" spans="1:8" s="3" customFormat="1" ht="12" customHeight="1" x14ac:dyDescent="0.25">
      <c r="B538" s="15"/>
      <c r="C538" s="16"/>
      <c r="D538" s="16"/>
      <c r="E538" s="16"/>
      <c r="F538" s="16"/>
      <c r="G538" s="16"/>
      <c r="H538" s="16"/>
    </row>
    <row r="539" spans="1:8" s="3" customFormat="1" ht="12" customHeight="1" x14ac:dyDescent="0.25">
      <c r="B539" s="17"/>
      <c r="C539" s="14"/>
      <c r="D539" s="14"/>
      <c r="E539" s="14"/>
      <c r="F539" s="14"/>
      <c r="G539" s="14"/>
      <c r="H539" s="14"/>
    </row>
    <row r="540" spans="1:8" s="3" customFormat="1" ht="12" customHeight="1" x14ac:dyDescent="0.25">
      <c r="B540" s="15"/>
      <c r="C540" s="16"/>
      <c r="D540" s="16"/>
      <c r="E540" s="16"/>
      <c r="F540" s="16"/>
      <c r="G540" s="16"/>
      <c r="H540" s="16"/>
    </row>
    <row r="541" spans="1:8" s="3" customFormat="1" ht="12" customHeight="1" x14ac:dyDescent="0.25">
      <c r="B541" s="17"/>
      <c r="C541" s="14"/>
      <c r="D541" s="14"/>
      <c r="E541" s="14"/>
      <c r="F541" s="14"/>
      <c r="G541" s="14"/>
      <c r="H541" s="14"/>
    </row>
    <row r="542" spans="1:8" s="4" customFormat="1" ht="20.100000000000001" customHeight="1" x14ac:dyDescent="0.25">
      <c r="B542" s="23" t="s">
        <v>171</v>
      </c>
      <c r="C542" s="24"/>
      <c r="D542" s="24"/>
      <c r="E542" s="24"/>
      <c r="F542" s="24"/>
      <c r="G542" s="24"/>
      <c r="H542" s="25">
        <f>SUM(H516:H541)</f>
        <v>0</v>
      </c>
    </row>
    <row r="543" spans="1:8" s="5" customFormat="1" ht="66.2" customHeight="1" x14ac:dyDescent="0.25">
      <c r="H543" s="26" t="s">
        <v>66</v>
      </c>
    </row>
    <row r="544" spans="1:8" s="2" customFormat="1" ht="12" customHeight="1" x14ac:dyDescent="0.25">
      <c r="D544" s="27" t="s">
        <v>351</v>
      </c>
    </row>
    <row r="545" spans="2:8" s="1" customFormat="1" ht="12.75" x14ac:dyDescent="0.25">
      <c r="B545" s="7" t="s">
        <v>0</v>
      </c>
    </row>
    <row r="546" spans="2:8" s="1" customFormat="1" ht="12.75" x14ac:dyDescent="0.25">
      <c r="B546" s="8" t="s">
        <v>1</v>
      </c>
    </row>
    <row r="547" spans="2:8" s="1" customFormat="1" ht="37.15" customHeight="1" x14ac:dyDescent="0.25">
      <c r="B547" s="8" t="s">
        <v>2</v>
      </c>
    </row>
    <row r="548" spans="2:8" s="2" customFormat="1" ht="12" x14ac:dyDescent="0.25">
      <c r="D548" s="27" t="s">
        <v>352</v>
      </c>
    </row>
    <row r="549" spans="2:8" s="3" customFormat="1" ht="14.25" customHeight="1" x14ac:dyDescent="0.25">
      <c r="B549" s="30" t="s">
        <v>353</v>
      </c>
      <c r="C549" s="30" t="s">
        <v>354</v>
      </c>
      <c r="D549" s="30" t="s">
        <v>6</v>
      </c>
      <c r="H549" s="30" t="s">
        <v>10</v>
      </c>
    </row>
    <row r="550" spans="2:8" s="3" customFormat="1" ht="12" customHeight="1" x14ac:dyDescent="0.25">
      <c r="C550" s="33"/>
      <c r="D550" s="33"/>
      <c r="E550" s="33"/>
      <c r="F550" s="33"/>
      <c r="G550" s="33"/>
      <c r="H550" s="33"/>
    </row>
    <row r="551" spans="2:8" s="3" customFormat="1" ht="12" customHeight="1" x14ac:dyDescent="0.25">
      <c r="C551" s="31" t="s">
        <v>11</v>
      </c>
      <c r="D551" s="36" t="s">
        <v>358</v>
      </c>
      <c r="H551" s="37">
        <f>H226</f>
        <v>2990000</v>
      </c>
    </row>
    <row r="552" spans="2:8" s="3" customFormat="1" ht="12" customHeight="1" x14ac:dyDescent="0.25">
      <c r="C552" s="33"/>
      <c r="D552" s="33"/>
      <c r="E552" s="33"/>
      <c r="F552" s="33"/>
      <c r="G552" s="33"/>
      <c r="H552" s="38"/>
    </row>
    <row r="553" spans="2:8" s="3" customFormat="1" ht="12" customHeight="1" x14ac:dyDescent="0.25">
      <c r="C553" s="31" t="s">
        <v>174</v>
      </c>
      <c r="D553" s="36" t="s">
        <v>359</v>
      </c>
      <c r="H553" s="37">
        <f>H285</f>
        <v>400000</v>
      </c>
    </row>
    <row r="554" spans="2:8" s="3" customFormat="1" ht="12" customHeight="1" x14ac:dyDescent="0.25">
      <c r="C554" s="33"/>
      <c r="D554" s="33"/>
      <c r="E554" s="33"/>
      <c r="F554" s="33"/>
      <c r="G554" s="33"/>
      <c r="H554" s="38"/>
    </row>
    <row r="555" spans="2:8" s="3" customFormat="1" ht="12" customHeight="1" x14ac:dyDescent="0.25">
      <c r="C555" s="31" t="s">
        <v>208</v>
      </c>
      <c r="D555" s="36" t="s">
        <v>360</v>
      </c>
      <c r="H555" s="46">
        <f>H401</f>
        <v>0</v>
      </c>
    </row>
    <row r="556" spans="2:8" s="3" customFormat="1" ht="12" customHeight="1" x14ac:dyDescent="0.25">
      <c r="C556" s="33"/>
      <c r="D556" s="33"/>
      <c r="E556" s="33"/>
      <c r="F556" s="33"/>
      <c r="G556" s="33"/>
      <c r="H556" s="38"/>
    </row>
    <row r="557" spans="2:8" s="3" customFormat="1" ht="12" customHeight="1" x14ac:dyDescent="0.25">
      <c r="C557" s="31" t="s">
        <v>268</v>
      </c>
      <c r="D557" s="36" t="s">
        <v>361</v>
      </c>
      <c r="H557" s="37">
        <f>H465</f>
        <v>0</v>
      </c>
    </row>
    <row r="558" spans="2:8" s="3" customFormat="1" ht="12" customHeight="1" x14ac:dyDescent="0.25">
      <c r="C558" s="33"/>
      <c r="D558" s="33"/>
      <c r="E558" s="33"/>
      <c r="F558" s="33"/>
      <c r="G558" s="33"/>
      <c r="H558" s="38"/>
    </row>
    <row r="559" spans="2:8" s="3" customFormat="1" ht="12" customHeight="1" x14ac:dyDescent="0.25">
      <c r="C559" s="31" t="s">
        <v>298</v>
      </c>
      <c r="D559" s="36" t="s">
        <v>362</v>
      </c>
      <c r="H559" s="37">
        <f>H542</f>
        <v>0</v>
      </c>
    </row>
    <row r="560" spans="2:8" s="3" customFormat="1" ht="12" customHeight="1" x14ac:dyDescent="0.25">
      <c r="C560" s="33"/>
      <c r="D560" s="33"/>
      <c r="E560" s="33"/>
      <c r="F560" s="33"/>
      <c r="G560" s="33"/>
      <c r="H560" s="38"/>
    </row>
    <row r="561" spans="3:8" s="3" customFormat="1" ht="12" customHeight="1" x14ac:dyDescent="0.25">
      <c r="C561" s="33"/>
      <c r="D561" s="33"/>
      <c r="E561" s="33"/>
      <c r="F561" s="33"/>
      <c r="G561" s="33"/>
      <c r="H561" s="38"/>
    </row>
    <row r="562" spans="3:8" s="4" customFormat="1" ht="20.25" customHeight="1" x14ac:dyDescent="0.25">
      <c r="C562" s="35"/>
      <c r="D562" s="39" t="s">
        <v>364</v>
      </c>
      <c r="E562" s="35"/>
      <c r="F562" s="35"/>
      <c r="G562" s="35"/>
      <c r="H562" s="40">
        <f>SUM(H551:H561)</f>
        <v>3390000</v>
      </c>
    </row>
    <row r="563" spans="3:8" s="3" customFormat="1" ht="12" customHeight="1" x14ac:dyDescent="0.25">
      <c r="C563" s="33"/>
      <c r="D563" s="33"/>
      <c r="E563" s="33"/>
      <c r="F563" s="33"/>
      <c r="G563" s="33"/>
      <c r="H563" s="38"/>
    </row>
    <row r="564" spans="3:8" s="3" customFormat="1" ht="12" customHeight="1" x14ac:dyDescent="0.25">
      <c r="C564" s="31"/>
      <c r="D564" s="36" t="s">
        <v>355</v>
      </c>
      <c r="H564" s="37">
        <f>H562*0.1</f>
        <v>339000</v>
      </c>
    </row>
    <row r="565" spans="3:8" s="3" customFormat="1" ht="12" customHeight="1" x14ac:dyDescent="0.25">
      <c r="C565" s="33"/>
      <c r="D565" s="33"/>
      <c r="E565" s="33"/>
      <c r="F565" s="33"/>
      <c r="G565" s="33"/>
      <c r="H565" s="38"/>
    </row>
    <row r="566" spans="3:8" s="4" customFormat="1" ht="20.25" customHeight="1" x14ac:dyDescent="0.25">
      <c r="C566" s="35"/>
      <c r="D566" s="39" t="s">
        <v>365</v>
      </c>
      <c r="E566" s="35"/>
      <c r="F566" s="35"/>
      <c r="G566" s="35"/>
      <c r="H566" s="40">
        <f>SUM(H562:H565)</f>
        <v>3729000</v>
      </c>
    </row>
    <row r="567" spans="3:8" s="3" customFormat="1" ht="12" customHeight="1" x14ac:dyDescent="0.25">
      <c r="C567" s="33"/>
      <c r="D567" s="33"/>
      <c r="E567" s="33"/>
      <c r="F567" s="33"/>
      <c r="G567" s="33"/>
      <c r="H567" s="38"/>
    </row>
    <row r="568" spans="3:8" s="3" customFormat="1" ht="12" customHeight="1" x14ac:dyDescent="0.25">
      <c r="C568" s="31"/>
      <c r="D568" s="32" t="s">
        <v>356</v>
      </c>
      <c r="H568" s="37">
        <f>H566*0.15</f>
        <v>559350</v>
      </c>
    </row>
    <row r="569" spans="3:8" s="3" customFormat="1" ht="12" customHeight="1" x14ac:dyDescent="0.25">
      <c r="C569" s="33"/>
      <c r="D569" s="33"/>
      <c r="E569" s="33"/>
      <c r="F569" s="33"/>
      <c r="G569" s="33"/>
      <c r="H569" s="38"/>
    </row>
    <row r="570" spans="3:8" s="4" customFormat="1" ht="20.25" customHeight="1" x14ac:dyDescent="0.25">
      <c r="C570" s="50" t="s">
        <v>363</v>
      </c>
      <c r="D570" s="50"/>
      <c r="E570" s="50"/>
      <c r="F570" s="50"/>
      <c r="G570" s="50"/>
      <c r="H570" s="41">
        <f>SUM(H566:H569)</f>
        <v>4288350</v>
      </c>
    </row>
    <row r="571" spans="3:8" s="3" customFormat="1" ht="12" customHeight="1" x14ac:dyDescent="0.25">
      <c r="C571" s="33"/>
      <c r="D571" s="33"/>
      <c r="E571" s="33"/>
      <c r="F571" s="33"/>
      <c r="G571" s="33"/>
      <c r="H571" s="33"/>
    </row>
    <row r="572" spans="3:8" s="3" customFormat="1" ht="12" customHeight="1" x14ac:dyDescent="0.25"/>
    <row r="573" spans="3:8" s="3" customFormat="1" ht="12" customHeight="1" x14ac:dyDescent="0.25"/>
    <row r="574" spans="3:8" s="5" customFormat="1" ht="66.2" customHeight="1" x14ac:dyDescent="0.25">
      <c r="H574" s="26" t="s">
        <v>66</v>
      </c>
    </row>
    <row r="575" spans="3:8" s="2" customFormat="1" ht="12" customHeight="1" x14ac:dyDescent="0.25">
      <c r="D575" s="27" t="s">
        <v>357</v>
      </c>
    </row>
  </sheetData>
  <sheetProtection algorithmName="SHA-512" hashValue="+LoajtdJEM4zDmQnLE9lQMi5zKZpURLkjw77lNDmwmHC1rHH+Y1Fykb3hntfwS9ZTu1+tNW77xwNtAENBzSXCw==" saltValue="h1Mi7ucGmQz8DATYFp8SVA==" spinCount="100000" sheet="1" objects="1" scenarios="1" selectLockedCells="1"/>
  <mergeCells count="1">
    <mergeCell ref="C570:G570"/>
  </mergeCells>
  <pageMargins left="0.59027779999999996" right="0.27569440000000001" top="0.39374999999999999" bottom="0.39374999999999999" header="0.3" footer="0.3"/>
  <pageSetup paperSize="9" scale="85" orientation="portrait" r:id="rId1"/>
  <rowBreaks count="11" manualBreakCount="11">
    <brk id="59" man="1"/>
    <brk id="115" man="1"/>
    <brk id="166" man="1"/>
    <brk id="228" man="1"/>
    <brk id="287" man="1"/>
    <brk id="340" man="1"/>
    <brk id="403" man="1"/>
    <brk id="467" man="1"/>
    <brk id="510" man="1"/>
    <brk id="544" man="1"/>
    <brk id="57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Fanie Coetzer</dc:creator>
  <cp:lastModifiedBy>Fanie</cp:lastModifiedBy>
  <dcterms:created xsi:type="dcterms:W3CDTF">2023-01-31T08:08:57Z</dcterms:created>
  <dcterms:modified xsi:type="dcterms:W3CDTF">2023-01-31T09:51:54Z</dcterms:modified>
</cp:coreProperties>
</file>